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60" windowWidth="16260" windowHeight="7944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" i="3"/>
  <c r="F3"/>
  <c r="B4"/>
  <c r="F4" s="1"/>
  <c r="A4"/>
  <c r="A5" s="1"/>
  <c r="D3"/>
  <c r="A1" i="2"/>
  <c r="K10" i="1"/>
  <c r="H9"/>
  <c r="G9"/>
  <c r="I9" s="1"/>
  <c r="H8"/>
  <c r="G8"/>
  <c r="I8" s="1"/>
  <c r="H7"/>
  <c r="G7"/>
  <c r="I7" s="1"/>
  <c r="M6"/>
  <c r="L6"/>
  <c r="K6"/>
  <c r="J6"/>
  <c r="I6"/>
  <c r="H6"/>
  <c r="G6"/>
  <c r="D9"/>
  <c r="D8"/>
  <c r="D7"/>
  <c r="D6"/>
  <c r="D5"/>
  <c r="C2"/>
  <c r="C1"/>
  <c r="K2"/>
  <c r="G2"/>
  <c r="G1"/>
  <c r="G3" s="1"/>
  <c r="K1"/>
  <c r="E4" i="3" l="1"/>
  <c r="B5"/>
  <c r="G3"/>
  <c r="D4"/>
  <c r="A6"/>
  <c r="D5"/>
  <c r="K7" i="1"/>
  <c r="J7"/>
  <c r="L7" s="1"/>
  <c r="J8"/>
  <c r="L8" s="1"/>
  <c r="K8"/>
  <c r="M8" s="1"/>
  <c r="K9"/>
  <c r="J9"/>
  <c r="L9" s="1"/>
  <c r="G4" i="3" l="1"/>
  <c r="I4" s="1"/>
  <c r="F5"/>
  <c r="B6"/>
  <c r="E5"/>
  <c r="H3"/>
  <c r="A7"/>
  <c r="D6"/>
  <c r="H4"/>
  <c r="J4" s="1"/>
  <c r="M9" i="1"/>
  <c r="M7"/>
  <c r="G5" i="3" l="1"/>
  <c r="I5" s="1"/>
  <c r="H5"/>
  <c r="J5" s="1"/>
  <c r="B7"/>
  <c r="F6"/>
  <c r="E6"/>
  <c r="K4"/>
  <c r="A8"/>
  <c r="D7"/>
  <c r="G6" l="1"/>
  <c r="H6" s="1"/>
  <c r="J6" s="1"/>
  <c r="K5"/>
  <c r="I6"/>
  <c r="L6" s="1"/>
  <c r="B8"/>
  <c r="F7"/>
  <c r="E7"/>
  <c r="A9"/>
  <c r="D8"/>
  <c r="K6" l="1"/>
  <c r="G7"/>
  <c r="I7" s="1"/>
  <c r="L7" s="1"/>
  <c r="B9"/>
  <c r="F8"/>
  <c r="E8"/>
  <c r="A10"/>
  <c r="D9"/>
  <c r="H7" l="1"/>
  <c r="J7" s="1"/>
  <c r="G8"/>
  <c r="I8" s="1"/>
  <c r="K7"/>
  <c r="H8"/>
  <c r="J8" s="1"/>
  <c r="K8" s="1"/>
  <c r="B10"/>
  <c r="F9"/>
  <c r="E9"/>
  <c r="L8"/>
  <c r="A11"/>
  <c r="D10"/>
  <c r="G9" l="1"/>
  <c r="I9" s="1"/>
  <c r="L9" s="1"/>
  <c r="B11"/>
  <c r="F10"/>
  <c r="E10"/>
  <c r="A12"/>
  <c r="D11"/>
  <c r="H9" l="1"/>
  <c r="J9" s="1"/>
  <c r="G10"/>
  <c r="I10" s="1"/>
  <c r="K9"/>
  <c r="H10"/>
  <c r="J10" s="1"/>
  <c r="K10" s="1"/>
  <c r="B12"/>
  <c r="F11"/>
  <c r="E11"/>
  <c r="L10"/>
  <c r="A13"/>
  <c r="D12"/>
  <c r="G11" l="1"/>
  <c r="I11" s="1"/>
  <c r="L11" s="1"/>
  <c r="B13"/>
  <c r="F12"/>
  <c r="E12"/>
  <c r="A14"/>
  <c r="D13"/>
  <c r="H11" l="1"/>
  <c r="J11" s="1"/>
  <c r="G12"/>
  <c r="I12" s="1"/>
  <c r="L12" s="1"/>
  <c r="K11"/>
  <c r="B14"/>
  <c r="F13"/>
  <c r="E13"/>
  <c r="A15"/>
  <c r="D14"/>
  <c r="H12" l="1"/>
  <c r="J12" s="1"/>
  <c r="K12" s="1"/>
  <c r="G13"/>
  <c r="I13" s="1"/>
  <c r="B15"/>
  <c r="F14"/>
  <c r="E14"/>
  <c r="L13"/>
  <c r="A16"/>
  <c r="D15"/>
  <c r="H13" l="1"/>
  <c r="J13" s="1"/>
  <c r="K13" s="1"/>
  <c r="G14"/>
  <c r="H14" s="1"/>
  <c r="J14" s="1"/>
  <c r="B16"/>
  <c r="F15"/>
  <c r="E15"/>
  <c r="A17"/>
  <c r="D16"/>
  <c r="I14" l="1"/>
  <c r="L14" s="1"/>
  <c r="G15"/>
  <c r="I15" s="1"/>
  <c r="K14"/>
  <c r="H15"/>
  <c r="J15" s="1"/>
  <c r="K15" s="1"/>
  <c r="B17"/>
  <c r="F16"/>
  <c r="E16"/>
  <c r="A18"/>
  <c r="D17"/>
  <c r="L15" l="1"/>
  <c r="G16"/>
  <c r="I16" s="1"/>
  <c r="B18"/>
  <c r="F17"/>
  <c r="E17"/>
  <c r="A19"/>
  <c r="D18"/>
  <c r="H16" l="1"/>
  <c r="J16" s="1"/>
  <c r="K16" s="1"/>
  <c r="G17"/>
  <c r="I17" s="1"/>
  <c r="L16"/>
  <c r="H17"/>
  <c r="J17" s="1"/>
  <c r="K17" s="1"/>
  <c r="B19"/>
  <c r="F18"/>
  <c r="E18"/>
  <c r="L17"/>
  <c r="A20"/>
  <c r="D19"/>
  <c r="G18" l="1"/>
  <c r="I18" s="1"/>
  <c r="L18" s="1"/>
  <c r="B20"/>
  <c r="F19"/>
  <c r="E19"/>
  <c r="A21"/>
  <c r="D20"/>
  <c r="H18" l="1"/>
  <c r="J18" s="1"/>
  <c r="G19"/>
  <c r="H19" s="1"/>
  <c r="J19" s="1"/>
  <c r="K18"/>
  <c r="B21"/>
  <c r="F20"/>
  <c r="E20"/>
  <c r="A22"/>
  <c r="D21"/>
  <c r="G20" l="1"/>
  <c r="H20" s="1"/>
  <c r="J20" s="1"/>
  <c r="I19"/>
  <c r="L19" s="1"/>
  <c r="I20"/>
  <c r="B22"/>
  <c r="F21"/>
  <c r="E21"/>
  <c r="A23"/>
  <c r="D22"/>
  <c r="K19" l="1"/>
  <c r="G21"/>
  <c r="I21" s="1"/>
  <c r="L21" s="1"/>
  <c r="K20"/>
  <c r="L20"/>
  <c r="B23"/>
  <c r="F22"/>
  <c r="E22"/>
  <c r="A24"/>
  <c r="D23"/>
  <c r="H21" l="1"/>
  <c r="J21" s="1"/>
  <c r="K21" s="1"/>
  <c r="G22"/>
  <c r="H22" s="1"/>
  <c r="J22" s="1"/>
  <c r="J1" s="1"/>
  <c r="B24"/>
  <c r="F23"/>
  <c r="E23"/>
  <c r="A25"/>
  <c r="D24"/>
  <c r="I22" l="1"/>
  <c r="G23"/>
  <c r="I23" s="1"/>
  <c r="B25"/>
  <c r="F24"/>
  <c r="E24"/>
  <c r="A26"/>
  <c r="D25"/>
  <c r="L22" l="1"/>
  <c r="I1"/>
  <c r="K22"/>
  <c r="H23"/>
  <c r="J23" s="1"/>
  <c r="K23" s="1"/>
  <c r="G24"/>
  <c r="I24" s="1"/>
  <c r="L24" s="1"/>
  <c r="L23"/>
  <c r="H24"/>
  <c r="J24" s="1"/>
  <c r="B26"/>
  <c r="F25"/>
  <c r="E25"/>
  <c r="A27"/>
  <c r="D26"/>
  <c r="G25" l="1"/>
  <c r="I25" s="1"/>
  <c r="L25" s="1"/>
  <c r="K24"/>
  <c r="H25"/>
  <c r="J25" s="1"/>
  <c r="B27"/>
  <c r="F26"/>
  <c r="E26"/>
  <c r="A28"/>
  <c r="D27"/>
  <c r="G26" l="1"/>
  <c r="I26" s="1"/>
  <c r="L26" s="1"/>
  <c r="K25"/>
  <c r="B28"/>
  <c r="F27"/>
  <c r="E27"/>
  <c r="A29"/>
  <c r="D28"/>
  <c r="H26" l="1"/>
  <c r="J26" s="1"/>
  <c r="G27"/>
  <c r="I27" s="1"/>
  <c r="L27" s="1"/>
  <c r="K26"/>
  <c r="B29"/>
  <c r="F28"/>
  <c r="E28"/>
  <c r="A30"/>
  <c r="D29"/>
  <c r="H27" l="1"/>
  <c r="J27" s="1"/>
  <c r="K27" s="1"/>
  <c r="G28"/>
  <c r="H28" s="1"/>
  <c r="J28" s="1"/>
  <c r="B30"/>
  <c r="F29"/>
  <c r="E29"/>
  <c r="A31"/>
  <c r="D30"/>
  <c r="G29" l="1"/>
  <c r="I29" s="1"/>
  <c r="I28"/>
  <c r="L28" s="1"/>
  <c r="B31"/>
  <c r="F30"/>
  <c r="E30"/>
  <c r="A32"/>
  <c r="D31"/>
  <c r="K28" l="1"/>
  <c r="L29"/>
  <c r="H29"/>
  <c r="J29" s="1"/>
  <c r="K29" s="1"/>
  <c r="G30"/>
  <c r="I30" s="1"/>
  <c r="B32"/>
  <c r="F31"/>
  <c r="E31"/>
  <c r="A33"/>
  <c r="D32"/>
  <c r="H30" l="1"/>
  <c r="J30" s="1"/>
  <c r="K30" s="1"/>
  <c r="G31"/>
  <c r="I31" s="1"/>
  <c r="L30"/>
  <c r="H31"/>
  <c r="J31" s="1"/>
  <c r="K31" s="1"/>
  <c r="B33"/>
  <c r="F32"/>
  <c r="E32"/>
  <c r="L31"/>
  <c r="A34"/>
  <c r="D33"/>
  <c r="G32" l="1"/>
  <c r="I32" s="1"/>
  <c r="B34"/>
  <c r="F33"/>
  <c r="E33"/>
  <c r="A35"/>
  <c r="D34"/>
  <c r="H32" l="1"/>
  <c r="J32" s="1"/>
  <c r="K32" s="1"/>
  <c r="G33"/>
  <c r="I33" s="1"/>
  <c r="L32"/>
  <c r="H33"/>
  <c r="J33" s="1"/>
  <c r="K33" s="1"/>
  <c r="B35"/>
  <c r="F34"/>
  <c r="E34"/>
  <c r="L33"/>
  <c r="A36"/>
  <c r="D35"/>
  <c r="G34" l="1"/>
  <c r="I34" s="1"/>
  <c r="B36"/>
  <c r="F35"/>
  <c r="E35"/>
  <c r="A37"/>
  <c r="D36"/>
  <c r="H34" l="1"/>
  <c r="J34" s="1"/>
  <c r="K34"/>
  <c r="G35"/>
  <c r="I35" s="1"/>
  <c r="L34"/>
  <c r="H35"/>
  <c r="J35" s="1"/>
  <c r="K35" s="1"/>
  <c r="B37"/>
  <c r="F36"/>
  <c r="E36"/>
  <c r="L35"/>
  <c r="A38"/>
  <c r="D37"/>
  <c r="G36" l="1"/>
  <c r="I36" s="1"/>
  <c r="B38"/>
  <c r="F37"/>
  <c r="E37"/>
  <c r="A39"/>
  <c r="D38"/>
  <c r="H36" l="1"/>
  <c r="J36" s="1"/>
  <c r="K36" s="1"/>
  <c r="L36"/>
  <c r="G37"/>
  <c r="I37" s="1"/>
  <c r="L37" s="1"/>
  <c r="B39"/>
  <c r="F38"/>
  <c r="E38"/>
  <c r="A40"/>
  <c r="D39"/>
  <c r="G38" l="1"/>
  <c r="H38" s="1"/>
  <c r="J38" s="1"/>
  <c r="H37"/>
  <c r="J37" s="1"/>
  <c r="K37" s="1"/>
  <c r="I38"/>
  <c r="B40"/>
  <c r="F39"/>
  <c r="E39"/>
  <c r="A41"/>
  <c r="D40"/>
  <c r="G39" l="1"/>
  <c r="I39" s="1"/>
  <c r="K38"/>
  <c r="L38"/>
  <c r="B41"/>
  <c r="F40"/>
  <c r="E40"/>
  <c r="L39"/>
  <c r="A42"/>
  <c r="D41"/>
  <c r="H39" l="1"/>
  <c r="J39" s="1"/>
  <c r="K39" s="1"/>
  <c r="G40"/>
  <c r="I40" s="1"/>
  <c r="B42"/>
  <c r="F41"/>
  <c r="E41"/>
  <c r="A43"/>
  <c r="D42"/>
  <c r="G41" l="1"/>
  <c r="I41" s="1"/>
  <c r="H40"/>
  <c r="J40" s="1"/>
  <c r="L40"/>
  <c r="K40"/>
  <c r="H41"/>
  <c r="J41" s="1"/>
  <c r="K41" s="1"/>
  <c r="B43"/>
  <c r="F42"/>
  <c r="E42"/>
  <c r="L41"/>
  <c r="A44"/>
  <c r="D43"/>
  <c r="G42" l="1"/>
  <c r="I42" s="1"/>
  <c r="B44"/>
  <c r="F43"/>
  <c r="E43"/>
  <c r="A45"/>
  <c r="D44"/>
  <c r="G43" l="1"/>
  <c r="I43" s="1"/>
  <c r="H42"/>
  <c r="J42" s="1"/>
  <c r="L42"/>
  <c r="K42"/>
  <c r="H43"/>
  <c r="J43" s="1"/>
  <c r="K43" s="1"/>
  <c r="B45"/>
  <c r="F44"/>
  <c r="E44"/>
  <c r="L43"/>
  <c r="A46"/>
  <c r="D45"/>
  <c r="G44" l="1"/>
  <c r="H44" s="1"/>
  <c r="J44" s="1"/>
  <c r="B46"/>
  <c r="F45"/>
  <c r="E45"/>
  <c r="G45" s="1"/>
  <c r="I45" s="1"/>
  <c r="A47"/>
  <c r="D46"/>
  <c r="I44" l="1"/>
  <c r="L44" s="1"/>
  <c r="H45"/>
  <c r="J45" s="1"/>
  <c r="K45" s="1"/>
  <c r="B47"/>
  <c r="F46"/>
  <c r="E46"/>
  <c r="L45"/>
  <c r="A48"/>
  <c r="D47"/>
  <c r="K44" l="1"/>
  <c r="G46"/>
  <c r="I46" s="1"/>
  <c r="B48"/>
  <c r="F47"/>
  <c r="E47"/>
  <c r="A49"/>
  <c r="D48"/>
  <c r="H46" l="1"/>
  <c r="J46" s="1"/>
  <c r="K46" s="1"/>
  <c r="G47"/>
  <c r="I47" s="1"/>
  <c r="L46"/>
  <c r="H47"/>
  <c r="J47" s="1"/>
  <c r="K47" s="1"/>
  <c r="B49"/>
  <c r="F48"/>
  <c r="E48"/>
  <c r="L47"/>
  <c r="A50"/>
  <c r="D49"/>
  <c r="G48" l="1"/>
  <c r="I48" s="1"/>
  <c r="B50"/>
  <c r="F49"/>
  <c r="E49"/>
  <c r="A51"/>
  <c r="D50"/>
  <c r="H48" l="1"/>
  <c r="J48" s="1"/>
  <c r="K48" s="1"/>
  <c r="G49"/>
  <c r="I49" s="1"/>
  <c r="L48"/>
  <c r="H49"/>
  <c r="J49" s="1"/>
  <c r="K49" s="1"/>
  <c r="B51"/>
  <c r="F50"/>
  <c r="E50"/>
  <c r="L49"/>
  <c r="A52"/>
  <c r="D51"/>
  <c r="G50" l="1"/>
  <c r="I50" s="1"/>
  <c r="B52"/>
  <c r="F51"/>
  <c r="E51"/>
  <c r="A53"/>
  <c r="D52"/>
  <c r="H50" l="1"/>
  <c r="J50" s="1"/>
  <c r="K50" s="1"/>
  <c r="G51"/>
  <c r="I51" s="1"/>
  <c r="L50"/>
  <c r="H51"/>
  <c r="J51" s="1"/>
  <c r="K51" s="1"/>
  <c r="B53"/>
  <c r="F52"/>
  <c r="E52"/>
  <c r="L51"/>
  <c r="A54"/>
  <c r="D53"/>
  <c r="G52" l="1"/>
  <c r="I52" s="1"/>
  <c r="B54"/>
  <c r="F53"/>
  <c r="E53"/>
  <c r="A55"/>
  <c r="D54"/>
  <c r="H52" l="1"/>
  <c r="J52" s="1"/>
  <c r="K52" s="1"/>
  <c r="L52"/>
  <c r="G53"/>
  <c r="I53" s="1"/>
  <c r="L53" s="1"/>
  <c r="B55"/>
  <c r="F54"/>
  <c r="E54"/>
  <c r="A56"/>
  <c r="D55"/>
  <c r="G54" l="1"/>
  <c r="H54" s="1"/>
  <c r="J54" s="1"/>
  <c r="H53"/>
  <c r="J53" s="1"/>
  <c r="K53" s="1"/>
  <c r="I54"/>
  <c r="B56"/>
  <c r="F55"/>
  <c r="E55"/>
  <c r="A57"/>
  <c r="D56"/>
  <c r="G55" l="1"/>
  <c r="I55" s="1"/>
  <c r="L55" s="1"/>
  <c r="K54"/>
  <c r="L54"/>
  <c r="B57"/>
  <c r="F56"/>
  <c r="E56"/>
  <c r="A58"/>
  <c r="D57"/>
  <c r="H55" l="1"/>
  <c r="J55" s="1"/>
  <c r="K55" s="1"/>
  <c r="G56"/>
  <c r="I56" s="1"/>
  <c r="B58"/>
  <c r="F57"/>
  <c r="E57"/>
  <c r="A59"/>
  <c r="D58"/>
  <c r="G57" l="1"/>
  <c r="I57" s="1"/>
  <c r="H56"/>
  <c r="J56" s="1"/>
  <c r="L56"/>
  <c r="K56"/>
  <c r="H57"/>
  <c r="J57" s="1"/>
  <c r="K57" s="1"/>
  <c r="B59"/>
  <c r="F58"/>
  <c r="E58"/>
  <c r="L57"/>
  <c r="A60"/>
  <c r="D59"/>
  <c r="G58" l="1"/>
  <c r="I58" s="1"/>
  <c r="B60"/>
  <c r="F59"/>
  <c r="E59"/>
  <c r="A61"/>
  <c r="D60"/>
  <c r="G59" l="1"/>
  <c r="I59" s="1"/>
  <c r="H58"/>
  <c r="J58" s="1"/>
  <c r="L58"/>
  <c r="K58"/>
  <c r="H59"/>
  <c r="J59" s="1"/>
  <c r="B61"/>
  <c r="F60"/>
  <c r="E60"/>
  <c r="L59"/>
  <c r="A62"/>
  <c r="D61"/>
  <c r="K59" l="1"/>
  <c r="G60"/>
  <c r="I60" s="1"/>
  <c r="B62"/>
  <c r="F61"/>
  <c r="E61"/>
  <c r="A63"/>
  <c r="D63" s="1"/>
  <c r="D62"/>
  <c r="G61" l="1"/>
  <c r="I61" s="1"/>
  <c r="H60"/>
  <c r="J60" s="1"/>
  <c r="L60"/>
  <c r="K60"/>
  <c r="H61"/>
  <c r="J61" s="1"/>
  <c r="B63"/>
  <c r="F62"/>
  <c r="E62"/>
  <c r="L61"/>
  <c r="K61" l="1"/>
  <c r="G62"/>
  <c r="I62" s="1"/>
  <c r="F63"/>
  <c r="E63"/>
  <c r="G63" l="1"/>
  <c r="H63" s="1"/>
  <c r="J63" s="1"/>
  <c r="H62"/>
  <c r="J62" s="1"/>
  <c r="L62"/>
  <c r="K62"/>
  <c r="I63"/>
  <c r="L63" l="1"/>
  <c r="K63"/>
</calcChain>
</file>

<file path=xl/sharedStrings.xml><?xml version="1.0" encoding="utf-8"?>
<sst xmlns="http://schemas.openxmlformats.org/spreadsheetml/2006/main" count="13" uniqueCount="13">
  <si>
    <t>Средна грешка в скоростта</t>
  </si>
  <si>
    <t>м/с</t>
  </si>
  <si>
    <t>доп.гр</t>
  </si>
  <si>
    <t>сек</t>
  </si>
  <si>
    <t>изм. м.</t>
  </si>
  <si>
    <t>раст. с гр.</t>
  </si>
  <si>
    <t>гр.</t>
  </si>
  <si>
    <t>х.гр.</t>
  </si>
  <si>
    <t>в.гр.</t>
  </si>
  <si>
    <t>км/ч с гр.</t>
  </si>
  <si>
    <t>гр. в км/ч</t>
  </si>
  <si>
    <t>правилна км/ч</t>
  </si>
  <si>
    <t>ср.км/ч за посл. 3 сек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</si>
</sst>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workbookViewId="0">
      <selection activeCell="C5" sqref="C5:M9"/>
    </sheetView>
  </sheetViews>
  <sheetFormatPr defaultRowHeight="14.4"/>
  <cols>
    <col min="3" max="3" width="12" bestFit="1" customWidth="1"/>
  </cols>
  <sheetData>
    <row r="1" spans="1:13">
      <c r="A1">
        <v>1000</v>
      </c>
      <c r="B1">
        <v>60</v>
      </c>
      <c r="C1">
        <f>A1/1000/B1*60*60</f>
        <v>60</v>
      </c>
      <c r="F1">
        <v>1000</v>
      </c>
      <c r="G1">
        <f>F1/1000</f>
        <v>1</v>
      </c>
      <c r="I1">
        <v>1000</v>
      </c>
      <c r="J1">
        <v>50</v>
      </c>
      <c r="K1">
        <f>SQRT(I1*I1+J1*J1)</f>
        <v>1001.2492197250393</v>
      </c>
    </row>
    <row r="2" spans="1:13">
      <c r="A2">
        <v>17</v>
      </c>
      <c r="B2">
        <v>1</v>
      </c>
      <c r="C2">
        <f>A2/1000/B2*60*60</f>
        <v>61.2</v>
      </c>
      <c r="F2">
        <v>60</v>
      </c>
      <c r="G2">
        <f>F2/60/60</f>
        <v>1.6666666666666666E-2</v>
      </c>
      <c r="I2">
        <v>900</v>
      </c>
      <c r="J2">
        <v>50</v>
      </c>
      <c r="K2">
        <f>SQRT(I2*I2+J2*J2)</f>
        <v>901.38781886599736</v>
      </c>
    </row>
    <row r="3" spans="1:13">
      <c r="G3">
        <f>G1/G2</f>
        <v>60</v>
      </c>
    </row>
    <row r="5" spans="1:13">
      <c r="C5">
        <v>0</v>
      </c>
      <c r="D5">
        <f>17*C5</f>
        <v>0</v>
      </c>
      <c r="E5">
        <v>-2</v>
      </c>
      <c r="F5">
        <v>-5</v>
      </c>
    </row>
    <row r="6" spans="1:13">
      <c r="C6">
        <v>1</v>
      </c>
      <c r="D6">
        <f t="shared" ref="D6:D9" si="0">17*C6</f>
        <v>17</v>
      </c>
      <c r="E6">
        <v>3</v>
      </c>
      <c r="F6">
        <v>6</v>
      </c>
      <c r="G6">
        <f>D6-E5+E6</f>
        <v>22</v>
      </c>
      <c r="H6">
        <f>F6-F5</f>
        <v>11</v>
      </c>
      <c r="I6">
        <f>SQRT(G6*G6+H6*H6)</f>
        <v>24.596747752497688</v>
      </c>
      <c r="J6">
        <f>I6-D6</f>
        <v>7.5967477524976879</v>
      </c>
      <c r="K6">
        <f>I6/1000/C6*60*60</f>
        <v>88.548291908991672</v>
      </c>
      <c r="L6">
        <f>J6/1000/C6*60*60</f>
        <v>27.348291908991673</v>
      </c>
      <c r="M6">
        <f>K6-L6</f>
        <v>61.2</v>
      </c>
    </row>
    <row r="7" spans="1:13">
      <c r="C7">
        <v>2</v>
      </c>
      <c r="D7">
        <f t="shared" si="0"/>
        <v>34</v>
      </c>
      <c r="E7">
        <v>0</v>
      </c>
      <c r="F7">
        <v>0</v>
      </c>
      <c r="G7">
        <f t="shared" ref="G7:G9" si="1">D7-E6+E7</f>
        <v>31</v>
      </c>
      <c r="H7">
        <f t="shared" ref="H7:H9" si="2">F7-F6</f>
        <v>-6</v>
      </c>
      <c r="I7">
        <f t="shared" ref="I7:I9" si="3">SQRT(G7*G7+H7*H7)</f>
        <v>31.575306807693888</v>
      </c>
      <c r="J7">
        <f t="shared" ref="J7:J9" si="4">I7-D7</f>
        <v>-2.4246931923061119</v>
      </c>
      <c r="K7">
        <f t="shared" ref="K7:K9" si="5">I7/1000/C7*60*60</f>
        <v>56.835552253849002</v>
      </c>
      <c r="L7">
        <f t="shared" ref="L7:L9" si="6">J7/1000/C7*60*60</f>
        <v>-4.3644477461510007</v>
      </c>
      <c r="M7">
        <f t="shared" ref="M7:M9" si="7">K7-L7</f>
        <v>61.2</v>
      </c>
    </row>
    <row r="8" spans="1:13">
      <c r="C8">
        <v>3</v>
      </c>
      <c r="D8">
        <f t="shared" si="0"/>
        <v>51</v>
      </c>
      <c r="E8">
        <v>-5</v>
      </c>
      <c r="F8">
        <v>10</v>
      </c>
      <c r="G8">
        <f t="shared" si="1"/>
        <v>46</v>
      </c>
      <c r="H8">
        <f t="shared" si="2"/>
        <v>10</v>
      </c>
      <c r="I8">
        <f t="shared" si="3"/>
        <v>47.074409183759279</v>
      </c>
      <c r="J8">
        <f t="shared" si="4"/>
        <v>-3.9255908162407209</v>
      </c>
      <c r="K8">
        <f t="shared" si="5"/>
        <v>56.489291020511132</v>
      </c>
      <c r="L8">
        <f t="shared" si="6"/>
        <v>-4.7107089794888664</v>
      </c>
      <c r="M8">
        <f t="shared" si="7"/>
        <v>61.199999999999996</v>
      </c>
    </row>
    <row r="9" spans="1:13">
      <c r="C9">
        <v>4</v>
      </c>
      <c r="D9">
        <f t="shared" si="0"/>
        <v>68</v>
      </c>
      <c r="E9">
        <v>-1</v>
      </c>
      <c r="F9">
        <v>-3</v>
      </c>
      <c r="G9">
        <f t="shared" si="1"/>
        <v>72</v>
      </c>
      <c r="H9">
        <f t="shared" si="2"/>
        <v>-13</v>
      </c>
      <c r="I9">
        <f t="shared" si="3"/>
        <v>73.16419889536138</v>
      </c>
      <c r="J9">
        <f t="shared" si="4"/>
        <v>5.1641988953613804</v>
      </c>
      <c r="K9">
        <f t="shared" si="5"/>
        <v>65.847779005825245</v>
      </c>
      <c r="L9">
        <f t="shared" si="6"/>
        <v>4.6477790058252424</v>
      </c>
      <c r="M9">
        <f t="shared" si="7"/>
        <v>61.2</v>
      </c>
    </row>
    <row r="10" spans="1:13">
      <c r="K10">
        <f>AVERAGE(K7:K9)</f>
        <v>59.724207426728462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>
    <row r="1" spans="1:1">
      <c r="A1">
        <f ca="1">RANDBETWEEN(-20,20)</f>
        <v>-19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63"/>
  <sheetViews>
    <sheetView tabSelected="1" workbookViewId="0">
      <selection activeCell="L4" sqref="L4"/>
    </sheetView>
  </sheetViews>
  <sheetFormatPr defaultRowHeight="14.4"/>
  <cols>
    <col min="1" max="1" width="7.21875" customWidth="1"/>
    <col min="2" max="2" width="6.44140625" customWidth="1"/>
    <col min="3" max="3" width="3.77734375" customWidth="1"/>
    <col min="4" max="4" width="7.21875" customWidth="1"/>
    <col min="5" max="5" width="4.6640625" customWidth="1"/>
    <col min="6" max="6" width="4.77734375" customWidth="1"/>
    <col min="7" max="7" width="9.21875" customWidth="1"/>
    <col min="8" max="8" width="6.33203125" customWidth="1"/>
    <col min="9" max="9" width="8.88671875" customWidth="1"/>
    <col min="10" max="10" width="9" customWidth="1"/>
    <col min="11" max="11" width="13.6640625" customWidth="1"/>
    <col min="12" max="12" width="19.5546875" bestFit="1" customWidth="1"/>
  </cols>
  <sheetData>
    <row r="1" spans="1:12">
      <c r="A1" s="2" t="s">
        <v>0</v>
      </c>
      <c r="B1" s="2"/>
      <c r="C1" s="2"/>
      <c r="D1" s="2"/>
      <c r="E1" s="2"/>
      <c r="F1" s="2"/>
      <c r="G1" s="2"/>
      <c r="H1" s="2"/>
      <c r="I1">
        <f ca="1">AVERAGE(I4:I22)</f>
        <v>61.286845313592124</v>
      </c>
      <c r="J1">
        <f ca="1">AVERAGE(J4:J22)</f>
        <v>1.2868451935921303</v>
      </c>
    </row>
    <row r="2" spans="1:12">
      <c r="A2" s="1" t="s">
        <v>1</v>
      </c>
      <c r="B2" s="1" t="s">
        <v>2</v>
      </c>
      <c r="C2" s="1" t="s">
        <v>3</v>
      </c>
      <c r="D2" s="1" t="s">
        <v>4</v>
      </c>
      <c r="E2" s="1" t="s">
        <v>7</v>
      </c>
      <c r="F2" s="1" t="s">
        <v>8</v>
      </c>
      <c r="G2" s="1" t="s">
        <v>5</v>
      </c>
      <c r="H2" s="1" t="s">
        <v>6</v>
      </c>
      <c r="I2" s="1" t="s">
        <v>9</v>
      </c>
      <c r="J2" s="1" t="s">
        <v>10</v>
      </c>
      <c r="K2" s="1" t="s">
        <v>11</v>
      </c>
      <c r="L2" s="1" t="s">
        <v>12</v>
      </c>
    </row>
    <row r="3" spans="1:12">
      <c r="A3">
        <v>16.6666667</v>
      </c>
      <c r="B3" s="3">
        <v>10</v>
      </c>
      <c r="C3">
        <v>0</v>
      </c>
      <c r="D3">
        <f>17*C3</f>
        <v>0</v>
      </c>
      <c r="E3">
        <f t="shared" ref="E3" ca="1" si="0">RANDBETWEEN(-1*B3/2,B3/2)</f>
        <v>-5</v>
      </c>
      <c r="F3">
        <f ca="1">RANDBETWEEN(-1*B3,B3)</f>
        <v>-4</v>
      </c>
      <c r="G3">
        <f ca="1">SQRT((D3-0+E3)*(D3-0+E3)+(F3-0)*(F3-0))</f>
        <v>6.4031242374328485</v>
      </c>
      <c r="H3">
        <f ca="1">G3-D3</f>
        <v>6.4031242374328485</v>
      </c>
    </row>
    <row r="4" spans="1:12">
      <c r="A4">
        <f>A3</f>
        <v>16.6666667</v>
      </c>
      <c r="B4">
        <f>B3</f>
        <v>10</v>
      </c>
      <c r="C4">
        <v>1</v>
      </c>
      <c r="D4">
        <f>A4*C4</f>
        <v>16.6666667</v>
      </c>
      <c r="E4">
        <f t="shared" ref="E4:E5" ca="1" si="1">RANDBETWEEN(-1*B4/2,B4/2)</f>
        <v>1</v>
      </c>
      <c r="F4">
        <f ca="1">RANDBETWEEN(-1*B4,B4)</f>
        <v>-8</v>
      </c>
      <c r="G4">
        <f ca="1">SQRT((D4-E3+E4)*(D4-E3+E4)+(F4-F3)*(F4-F3))</f>
        <v>23.016902035002211</v>
      </c>
      <c r="H4">
        <f ca="1">G4-D4</f>
        <v>6.3502353350022105</v>
      </c>
      <c r="I4">
        <f ca="1">G4/1000/C4*60*60</f>
        <v>82.860847326007956</v>
      </c>
      <c r="J4">
        <f ca="1">H4/1000/C4*60*60</f>
        <v>22.860847206007954</v>
      </c>
      <c r="K4">
        <f ca="1">I4-J4</f>
        <v>60.000000120000003</v>
      </c>
    </row>
    <row r="5" spans="1:12">
      <c r="A5">
        <f t="shared" ref="A5:A63" si="2">A4</f>
        <v>16.6666667</v>
      </c>
      <c r="B5">
        <f t="shared" ref="B5:B63" si="3">B4</f>
        <v>10</v>
      </c>
      <c r="C5">
        <v>2</v>
      </c>
      <c r="D5">
        <f>A5*C5</f>
        <v>33.333333400000001</v>
      </c>
      <c r="E5">
        <f t="shared" ca="1" si="1"/>
        <v>2</v>
      </c>
      <c r="F5">
        <f t="shared" ref="F5:F63" ca="1" si="4">RANDBETWEEN(-1*B5,B5)</f>
        <v>-10</v>
      </c>
      <c r="G5">
        <f t="shared" ref="G5:G63" ca="1" si="5">SQRT((D5-E4+E5)*(D5-E4+E5)+(F5-F4)*(F5-F4))</f>
        <v>34.391536493090207</v>
      </c>
      <c r="H5">
        <f t="shared" ref="H5:H63" ca="1" si="6">G5-D5</f>
        <v>1.0582030930902064</v>
      </c>
      <c r="I5">
        <f ca="1">G5/1000/C5*60*60</f>
        <v>61.904765687562374</v>
      </c>
      <c r="J5">
        <f ca="1">H5/1000/C5*60*60</f>
        <v>1.9047655675623718</v>
      </c>
      <c r="K5">
        <f t="shared" ref="K5:K63" ca="1" si="7">I5-J5</f>
        <v>60.000000120000003</v>
      </c>
    </row>
    <row r="6" spans="1:12">
      <c r="A6">
        <f t="shared" si="2"/>
        <v>16.6666667</v>
      </c>
      <c r="B6">
        <f t="shared" si="3"/>
        <v>10</v>
      </c>
      <c r="C6">
        <v>3</v>
      </c>
      <c r="D6">
        <f>A6*C6</f>
        <v>50.000000100000001</v>
      </c>
      <c r="E6">
        <f t="shared" ref="E6:E63" ca="1" si="8">RANDBETWEEN(-1*B6/2,B6/2)</f>
        <v>3</v>
      </c>
      <c r="F6">
        <f t="shared" ca="1" si="4"/>
        <v>-7</v>
      </c>
      <c r="G6">
        <f t="shared" ca="1" si="5"/>
        <v>51.088159197606643</v>
      </c>
      <c r="H6">
        <f t="shared" ca="1" si="6"/>
        <v>1.088159097606642</v>
      </c>
      <c r="I6">
        <f ca="1">G6/1000/C6*60*60</f>
        <v>61.305791037127968</v>
      </c>
      <c r="J6">
        <f ca="1">H6/1000/C6*60*60</f>
        <v>1.3057909171279702</v>
      </c>
      <c r="K6">
        <f t="shared" ca="1" si="7"/>
        <v>60.000000119999996</v>
      </c>
      <c r="L6">
        <f ca="1">AVERAGE(I4:I6)</f>
        <v>68.69046801689943</v>
      </c>
    </row>
    <row r="7" spans="1:12">
      <c r="A7">
        <f t="shared" si="2"/>
        <v>16.6666667</v>
      </c>
      <c r="B7">
        <f t="shared" si="3"/>
        <v>10</v>
      </c>
      <c r="C7">
        <v>4</v>
      </c>
      <c r="D7">
        <f>A7*C7</f>
        <v>66.666666800000002</v>
      </c>
      <c r="E7">
        <f t="shared" ca="1" si="8"/>
        <v>0</v>
      </c>
      <c r="F7">
        <f t="shared" ca="1" si="4"/>
        <v>-5</v>
      </c>
      <c r="G7">
        <f t="shared" ca="1" si="5"/>
        <v>63.698072666464739</v>
      </c>
      <c r="H7">
        <f t="shared" ca="1" si="6"/>
        <v>-2.9685941335352624</v>
      </c>
      <c r="I7">
        <f ca="1">G7/1000/C7*60*60</f>
        <v>57.328265399818264</v>
      </c>
      <c r="J7">
        <f ca="1">H7/1000/C7*60*60</f>
        <v>-2.6717347201817363</v>
      </c>
      <c r="K7">
        <f t="shared" ca="1" si="7"/>
        <v>60.000000120000003</v>
      </c>
      <c r="L7">
        <f t="shared" ref="L7:L63" ca="1" si="9">AVERAGE(I5:I7)</f>
        <v>60.179607374836202</v>
      </c>
    </row>
    <row r="8" spans="1:12">
      <c r="A8">
        <f t="shared" si="2"/>
        <v>16.6666667</v>
      </c>
      <c r="B8">
        <f t="shared" si="3"/>
        <v>10</v>
      </c>
      <c r="C8">
        <v>5</v>
      </c>
      <c r="D8">
        <f>A8*C8</f>
        <v>83.333333500000009</v>
      </c>
      <c r="E8">
        <f t="shared" ca="1" si="8"/>
        <v>-2</v>
      </c>
      <c r="F8">
        <f t="shared" ca="1" si="4"/>
        <v>-6</v>
      </c>
      <c r="G8">
        <f t="shared" ca="1" si="5"/>
        <v>81.339480808659104</v>
      </c>
      <c r="H8">
        <f t="shared" ca="1" si="6"/>
        <v>-1.9938526913409049</v>
      </c>
      <c r="I8">
        <f ca="1">G8/1000/C8*60*60</f>
        <v>58.564426182234548</v>
      </c>
      <c r="J8">
        <f ca="1">H8/1000/C8*60*60</f>
        <v>-1.4355739377654515</v>
      </c>
      <c r="K8">
        <f t="shared" ca="1" si="7"/>
        <v>60.000000120000003</v>
      </c>
      <c r="L8">
        <f t="shared" ca="1" si="9"/>
        <v>59.066160873060255</v>
      </c>
    </row>
    <row r="9" spans="1:12">
      <c r="A9">
        <f t="shared" si="2"/>
        <v>16.6666667</v>
      </c>
      <c r="B9">
        <f t="shared" si="3"/>
        <v>10</v>
      </c>
      <c r="C9">
        <v>6</v>
      </c>
      <c r="D9">
        <f>A9*C9</f>
        <v>100.0000002</v>
      </c>
      <c r="E9">
        <f t="shared" ca="1" si="8"/>
        <v>4</v>
      </c>
      <c r="F9">
        <f t="shared" ca="1" si="4"/>
        <v>7</v>
      </c>
      <c r="G9">
        <f t="shared" ca="1" si="5"/>
        <v>106.79419479728287</v>
      </c>
      <c r="H9">
        <f t="shared" ca="1" si="6"/>
        <v>6.7941945972828677</v>
      </c>
      <c r="I9">
        <f ca="1">G9/1000/C9*60*60</f>
        <v>64.076516878369716</v>
      </c>
      <c r="J9">
        <f ca="1">H9/1000/C9*60*60</f>
        <v>4.0765167583697206</v>
      </c>
      <c r="K9">
        <f t="shared" ca="1" si="7"/>
        <v>60.000000119999996</v>
      </c>
      <c r="L9">
        <f t="shared" ca="1" si="9"/>
        <v>59.989736153474176</v>
      </c>
    </row>
    <row r="10" spans="1:12">
      <c r="A10">
        <f t="shared" si="2"/>
        <v>16.6666667</v>
      </c>
      <c r="B10">
        <f t="shared" si="3"/>
        <v>10</v>
      </c>
      <c r="C10">
        <v>7</v>
      </c>
      <c r="D10">
        <f>A10*C10</f>
        <v>116.6666669</v>
      </c>
      <c r="E10">
        <f t="shared" ca="1" si="8"/>
        <v>-4</v>
      </c>
      <c r="F10">
        <f t="shared" ca="1" si="4"/>
        <v>-9</v>
      </c>
      <c r="G10">
        <f t="shared" ca="1" si="5"/>
        <v>109.8382651681806</v>
      </c>
      <c r="H10">
        <f t="shared" ca="1" si="6"/>
        <v>-6.8284017318193975</v>
      </c>
      <c r="I10">
        <f ca="1">G10/1000/C10*60*60</f>
        <v>56.488250657921455</v>
      </c>
      <c r="J10">
        <f ca="1">H10/1000/C10*60*60</f>
        <v>-3.511749462078547</v>
      </c>
      <c r="K10">
        <f t="shared" ca="1" si="7"/>
        <v>60.000000120000003</v>
      </c>
      <c r="L10">
        <f t="shared" ca="1" si="9"/>
        <v>59.709731239508564</v>
      </c>
    </row>
    <row r="11" spans="1:12">
      <c r="A11">
        <f t="shared" si="2"/>
        <v>16.6666667</v>
      </c>
      <c r="B11">
        <f t="shared" si="3"/>
        <v>10</v>
      </c>
      <c r="C11">
        <v>8</v>
      </c>
      <c r="D11">
        <f>A11*C11</f>
        <v>133.3333336</v>
      </c>
      <c r="E11">
        <f t="shared" ca="1" si="8"/>
        <v>1</v>
      </c>
      <c r="F11">
        <f t="shared" ca="1" si="4"/>
        <v>7</v>
      </c>
      <c r="G11">
        <f t="shared" ca="1" si="5"/>
        <v>139.25556069647234</v>
      </c>
      <c r="H11">
        <f t="shared" ca="1" si="6"/>
        <v>5.9222270964723407</v>
      </c>
      <c r="I11">
        <f ca="1">G11/1000/C11*60*60</f>
        <v>62.665002313412558</v>
      </c>
      <c r="J11">
        <f ca="1">H11/1000/C11*60*60</f>
        <v>2.6650021934125534</v>
      </c>
      <c r="K11">
        <f t="shared" ca="1" si="7"/>
        <v>60.000000120000003</v>
      </c>
      <c r="L11">
        <f t="shared" ca="1" si="9"/>
        <v>61.076589949901241</v>
      </c>
    </row>
    <row r="12" spans="1:12">
      <c r="A12">
        <f t="shared" si="2"/>
        <v>16.6666667</v>
      </c>
      <c r="B12">
        <f t="shared" si="3"/>
        <v>10</v>
      </c>
      <c r="C12">
        <v>9</v>
      </c>
      <c r="D12">
        <f>A12*C12</f>
        <v>150.00000030000001</v>
      </c>
      <c r="E12">
        <f t="shared" ca="1" si="8"/>
        <v>2</v>
      </c>
      <c r="F12">
        <f t="shared" ca="1" si="4"/>
        <v>-7</v>
      </c>
      <c r="G12">
        <f t="shared" ca="1" si="5"/>
        <v>151.64761815010482</v>
      </c>
      <c r="H12">
        <f t="shared" ca="1" si="6"/>
        <v>1.6476178501048082</v>
      </c>
      <c r="I12">
        <f ca="1">G12/1000/C12*60*60</f>
        <v>60.65904726004193</v>
      </c>
      <c r="J12">
        <f ca="1">H12/1000/C12*60*60</f>
        <v>0.65904714004192322</v>
      </c>
      <c r="K12">
        <f t="shared" ca="1" si="7"/>
        <v>60.00000012000001</v>
      </c>
      <c r="L12">
        <f t="shared" ca="1" si="9"/>
        <v>59.937433410458652</v>
      </c>
    </row>
    <row r="13" spans="1:12">
      <c r="A13">
        <f t="shared" si="2"/>
        <v>16.6666667</v>
      </c>
      <c r="B13">
        <f t="shared" si="3"/>
        <v>10</v>
      </c>
      <c r="C13">
        <v>10</v>
      </c>
      <c r="D13">
        <f>A13*C13</f>
        <v>166.66666700000002</v>
      </c>
      <c r="E13">
        <f t="shared" ca="1" si="8"/>
        <v>4</v>
      </c>
      <c r="F13">
        <f t="shared" ca="1" si="4"/>
        <v>-5</v>
      </c>
      <c r="G13">
        <f t="shared" ca="1" si="5"/>
        <v>168.67852429070186</v>
      </c>
      <c r="H13">
        <f t="shared" ca="1" si="6"/>
        <v>2.0118572907018404</v>
      </c>
      <c r="I13">
        <f ca="1">G13/1000/C13*60*60</f>
        <v>60.724268744652662</v>
      </c>
      <c r="J13">
        <f ca="1">H13/1000/C13*60*60</f>
        <v>0.72426862465266262</v>
      </c>
      <c r="K13">
        <f t="shared" ca="1" si="7"/>
        <v>60.000000119999996</v>
      </c>
      <c r="L13">
        <f t="shared" ca="1" si="9"/>
        <v>61.349439439369043</v>
      </c>
    </row>
    <row r="14" spans="1:12">
      <c r="A14">
        <f t="shared" si="2"/>
        <v>16.6666667</v>
      </c>
      <c r="B14">
        <f t="shared" si="3"/>
        <v>10</v>
      </c>
      <c r="C14">
        <v>11</v>
      </c>
      <c r="D14">
        <f>A14*C14</f>
        <v>183.3333337</v>
      </c>
      <c r="E14">
        <f t="shared" ca="1" si="8"/>
        <v>3</v>
      </c>
      <c r="F14">
        <f t="shared" ca="1" si="4"/>
        <v>3</v>
      </c>
      <c r="G14">
        <f t="shared" ca="1" si="5"/>
        <v>182.50875205906033</v>
      </c>
      <c r="H14">
        <f t="shared" ca="1" si="6"/>
        <v>-0.82458164093966957</v>
      </c>
      <c r="I14">
        <f ca="1">G14/1000/C14*60*60</f>
        <v>59.730137037510659</v>
      </c>
      <c r="J14">
        <f ca="1">H14/1000/C14*60*60</f>
        <v>-0.26986308248934643</v>
      </c>
      <c r="K14">
        <f t="shared" ca="1" si="7"/>
        <v>60.000000120000003</v>
      </c>
      <c r="L14">
        <f t="shared" ca="1" si="9"/>
        <v>60.371151014068424</v>
      </c>
    </row>
    <row r="15" spans="1:12">
      <c r="A15">
        <f t="shared" si="2"/>
        <v>16.6666667</v>
      </c>
      <c r="B15">
        <f t="shared" si="3"/>
        <v>10</v>
      </c>
      <c r="C15">
        <v>12</v>
      </c>
      <c r="D15">
        <f>A15*C15</f>
        <v>200.0000004</v>
      </c>
      <c r="E15">
        <f t="shared" ca="1" si="8"/>
        <v>-1</v>
      </c>
      <c r="F15">
        <f t="shared" ca="1" si="4"/>
        <v>0</v>
      </c>
      <c r="G15">
        <f t="shared" ca="1" si="5"/>
        <v>196.02295823907974</v>
      </c>
      <c r="H15">
        <f t="shared" ca="1" si="6"/>
        <v>-3.9770421609202629</v>
      </c>
      <c r="I15">
        <f ca="1">G15/1000/C15*60*60</f>
        <v>58.806887471723925</v>
      </c>
      <c r="J15">
        <f ca="1">H15/1000/C15*60*60</f>
        <v>-1.1931126482760788</v>
      </c>
      <c r="K15">
        <f t="shared" ca="1" si="7"/>
        <v>60.000000120000003</v>
      </c>
      <c r="L15">
        <f t="shared" ca="1" si="9"/>
        <v>59.753764417962408</v>
      </c>
    </row>
    <row r="16" spans="1:12">
      <c r="A16">
        <f t="shared" si="2"/>
        <v>16.6666667</v>
      </c>
      <c r="B16">
        <f t="shared" si="3"/>
        <v>10</v>
      </c>
      <c r="C16">
        <v>13</v>
      </c>
      <c r="D16">
        <f>A16*C16</f>
        <v>216.66666710000001</v>
      </c>
      <c r="E16">
        <f t="shared" ca="1" si="8"/>
        <v>-5</v>
      </c>
      <c r="F16">
        <f t="shared" ca="1" si="4"/>
        <v>7</v>
      </c>
      <c r="G16">
        <f t="shared" ca="1" si="5"/>
        <v>212.78183967487035</v>
      </c>
      <c r="H16">
        <f t="shared" ca="1" si="6"/>
        <v>-3.8848274251296573</v>
      </c>
      <c r="I16">
        <f ca="1">G16/1000/C16*60*60</f>
        <v>58.924201756117945</v>
      </c>
      <c r="J16">
        <f ca="1">H16/1000/C16*60*60</f>
        <v>-1.075798363882059</v>
      </c>
      <c r="K16">
        <f t="shared" ca="1" si="7"/>
        <v>60.000000120000003</v>
      </c>
      <c r="L16">
        <f t="shared" ca="1" si="9"/>
        <v>59.153742088450848</v>
      </c>
    </row>
    <row r="17" spans="1:12">
      <c r="A17">
        <f t="shared" si="2"/>
        <v>16.6666667</v>
      </c>
      <c r="B17">
        <f t="shared" si="3"/>
        <v>10</v>
      </c>
      <c r="C17">
        <v>14</v>
      </c>
      <c r="D17">
        <f>A17*C17</f>
        <v>233.33333379999999</v>
      </c>
      <c r="E17">
        <f t="shared" ca="1" si="8"/>
        <v>2</v>
      </c>
      <c r="F17">
        <f t="shared" ca="1" si="4"/>
        <v>7</v>
      </c>
      <c r="G17">
        <f t="shared" ca="1" si="5"/>
        <v>240.33333379999999</v>
      </c>
      <c r="H17">
        <f t="shared" ca="1" si="6"/>
        <v>7</v>
      </c>
      <c r="I17">
        <f ca="1">G17/1000/C17*60*60</f>
        <v>61.80000012</v>
      </c>
      <c r="J17">
        <f ca="1">H17/1000/C17*60*60</f>
        <v>1.7999999999999998</v>
      </c>
      <c r="K17">
        <f t="shared" ca="1" si="7"/>
        <v>60.000000120000003</v>
      </c>
      <c r="L17">
        <f t="shared" ca="1" si="9"/>
        <v>59.843696449280621</v>
      </c>
    </row>
    <row r="18" spans="1:12">
      <c r="A18">
        <f t="shared" si="2"/>
        <v>16.6666667</v>
      </c>
      <c r="B18">
        <f t="shared" si="3"/>
        <v>10</v>
      </c>
      <c r="C18">
        <v>15</v>
      </c>
      <c r="D18">
        <f>A18*C18</f>
        <v>250.0000005</v>
      </c>
      <c r="E18">
        <f t="shared" ca="1" si="8"/>
        <v>-1</v>
      </c>
      <c r="F18">
        <f t="shared" ca="1" si="4"/>
        <v>-3</v>
      </c>
      <c r="G18">
        <f t="shared" ca="1" si="5"/>
        <v>247.20234676677322</v>
      </c>
      <c r="H18">
        <f t="shared" ca="1" si="6"/>
        <v>-2.797653733226781</v>
      </c>
      <c r="I18">
        <f ca="1">G18/1000/C18*60*60</f>
        <v>59.328563224025572</v>
      </c>
      <c r="J18">
        <f ca="1">H18/1000/C18*60*60</f>
        <v>-0.67143689597442746</v>
      </c>
      <c r="K18">
        <f t="shared" ca="1" si="7"/>
        <v>60.000000120000003</v>
      </c>
      <c r="L18">
        <f t="shared" ca="1" si="9"/>
        <v>60.017588366714506</v>
      </c>
    </row>
    <row r="19" spans="1:12">
      <c r="A19">
        <f t="shared" si="2"/>
        <v>16.6666667</v>
      </c>
      <c r="B19">
        <f t="shared" si="3"/>
        <v>10</v>
      </c>
      <c r="C19">
        <v>16</v>
      </c>
      <c r="D19">
        <f>A19*C19</f>
        <v>266.66666720000001</v>
      </c>
      <c r="E19">
        <f t="shared" ca="1" si="8"/>
        <v>-2</v>
      </c>
      <c r="F19">
        <f t="shared" ca="1" si="4"/>
        <v>-7</v>
      </c>
      <c r="G19">
        <f t="shared" ca="1" si="5"/>
        <v>265.6967784169683</v>
      </c>
      <c r="H19">
        <f t="shared" ca="1" si="6"/>
        <v>-0.96988878303170623</v>
      </c>
      <c r="I19">
        <f ca="1">G19/1000/C19*60*60</f>
        <v>59.781775143817868</v>
      </c>
      <c r="J19">
        <f ca="1">H19/1000/C19*60*60</f>
        <v>-0.21822497618213391</v>
      </c>
      <c r="K19">
        <f t="shared" ca="1" si="7"/>
        <v>60.000000120000003</v>
      </c>
      <c r="L19">
        <f t="shared" ca="1" si="9"/>
        <v>60.303446162614478</v>
      </c>
    </row>
    <row r="20" spans="1:12">
      <c r="A20">
        <f t="shared" si="2"/>
        <v>16.6666667</v>
      </c>
      <c r="B20">
        <f t="shared" si="3"/>
        <v>10</v>
      </c>
      <c r="C20">
        <v>17</v>
      </c>
      <c r="D20">
        <f>A20*C20</f>
        <v>283.33333390000001</v>
      </c>
      <c r="E20">
        <f t="shared" ca="1" si="8"/>
        <v>-2</v>
      </c>
      <c r="F20">
        <f t="shared" ca="1" si="4"/>
        <v>9</v>
      </c>
      <c r="G20">
        <f t="shared" ca="1" si="5"/>
        <v>283.78473901689796</v>
      </c>
      <c r="H20">
        <f t="shared" ca="1" si="6"/>
        <v>0.45140511689794494</v>
      </c>
      <c r="I20">
        <f ca="1">G20/1000/C20*60*60</f>
        <v>60.095591791813668</v>
      </c>
      <c r="J20">
        <f ca="1">H20/1000/C20*60*60</f>
        <v>9.5591671813682458E-2</v>
      </c>
      <c r="K20">
        <f t="shared" ca="1" si="7"/>
        <v>60.000000119999989</v>
      </c>
      <c r="L20">
        <f t="shared" ca="1" si="9"/>
        <v>59.735310053219031</v>
      </c>
    </row>
    <row r="21" spans="1:12">
      <c r="A21">
        <f t="shared" si="2"/>
        <v>16.6666667</v>
      </c>
      <c r="B21">
        <f t="shared" si="3"/>
        <v>10</v>
      </c>
      <c r="C21">
        <v>18</v>
      </c>
      <c r="D21">
        <f>A21*C21</f>
        <v>300.00000060000002</v>
      </c>
      <c r="E21">
        <f t="shared" ca="1" si="8"/>
        <v>-5</v>
      </c>
      <c r="F21">
        <f t="shared" ca="1" si="4"/>
        <v>6</v>
      </c>
      <c r="G21">
        <f t="shared" ca="1" si="5"/>
        <v>297.01515172866181</v>
      </c>
      <c r="H21">
        <f t="shared" ca="1" si="6"/>
        <v>-2.9848488713382153</v>
      </c>
      <c r="I21">
        <f ca="1">G21/1000/C21*60*60</f>
        <v>59.403030345732361</v>
      </c>
      <c r="J21">
        <f ca="1">H21/1000/C21*60*60</f>
        <v>-0.59696977426764297</v>
      </c>
      <c r="K21">
        <f t="shared" ca="1" si="7"/>
        <v>60.000000120000003</v>
      </c>
      <c r="L21">
        <f t="shared" ca="1" si="9"/>
        <v>59.760132427121299</v>
      </c>
    </row>
    <row r="22" spans="1:12">
      <c r="A22">
        <f t="shared" si="2"/>
        <v>16.6666667</v>
      </c>
      <c r="B22">
        <f t="shared" si="3"/>
        <v>10</v>
      </c>
      <c r="C22">
        <v>19</v>
      </c>
      <c r="D22">
        <f>A22*C22</f>
        <v>316.66666730000003</v>
      </c>
      <c r="E22">
        <f t="shared" ca="1" si="8"/>
        <v>-5</v>
      </c>
      <c r="F22">
        <f t="shared" ca="1" si="4"/>
        <v>9</v>
      </c>
      <c r="G22">
        <f t="shared" ca="1" si="5"/>
        <v>316.68087750745059</v>
      </c>
      <c r="H22">
        <f t="shared" ca="1" si="6"/>
        <v>1.4210207450560119E-2</v>
      </c>
      <c r="I22">
        <f ca="1">G22/1000/C22*60*60</f>
        <v>60.00269258035906</v>
      </c>
      <c r="J22">
        <f ca="1">H22/1000/C22*60*60</f>
        <v>2.6924603590534964E-3</v>
      </c>
      <c r="K22">
        <f t="shared" ca="1" si="7"/>
        <v>60.00000012000001</v>
      </c>
      <c r="L22">
        <f t="shared" ca="1" si="9"/>
        <v>59.833771572635023</v>
      </c>
    </row>
    <row r="23" spans="1:12">
      <c r="A23">
        <f t="shared" si="2"/>
        <v>16.6666667</v>
      </c>
      <c r="B23">
        <f t="shared" si="3"/>
        <v>10</v>
      </c>
      <c r="C23">
        <v>20</v>
      </c>
      <c r="D23">
        <f>A23*C23</f>
        <v>333.33333400000004</v>
      </c>
      <c r="E23">
        <f t="shared" ca="1" si="8"/>
        <v>-1</v>
      </c>
      <c r="F23">
        <f t="shared" ca="1" si="4"/>
        <v>2</v>
      </c>
      <c r="G23">
        <f t="shared" ca="1" si="5"/>
        <v>337.40595464152017</v>
      </c>
      <c r="H23">
        <f t="shared" ca="1" si="6"/>
        <v>4.0726206415201318</v>
      </c>
      <c r="I23">
        <f ca="1">G23/1000/C23*60*60</f>
        <v>60.733071835473645</v>
      </c>
      <c r="J23">
        <f ca="1">H23/1000/C23*60*60</f>
        <v>0.73307171547362382</v>
      </c>
      <c r="K23">
        <f t="shared" ca="1" si="7"/>
        <v>60.000000120000024</v>
      </c>
      <c r="L23">
        <f t="shared" ca="1" si="9"/>
        <v>60.046264920521686</v>
      </c>
    </row>
    <row r="24" spans="1:12">
      <c r="A24">
        <f t="shared" si="2"/>
        <v>16.6666667</v>
      </c>
      <c r="B24">
        <f t="shared" si="3"/>
        <v>10</v>
      </c>
      <c r="C24">
        <v>21</v>
      </c>
      <c r="D24">
        <f>A24*C24</f>
        <v>350.00000069999999</v>
      </c>
      <c r="E24">
        <f t="shared" ca="1" si="8"/>
        <v>2</v>
      </c>
      <c r="F24">
        <f t="shared" ca="1" si="4"/>
        <v>2</v>
      </c>
      <c r="G24">
        <f t="shared" ca="1" si="5"/>
        <v>353.00000069999999</v>
      </c>
      <c r="H24">
        <f t="shared" ca="1" si="6"/>
        <v>3</v>
      </c>
      <c r="I24">
        <f ca="1">G24/1000/C24*60*60</f>
        <v>60.514285834285701</v>
      </c>
      <c r="J24">
        <f ca="1">H24/1000/C24*60*60</f>
        <v>0.51428571428571435</v>
      </c>
      <c r="K24">
        <f t="shared" ca="1" si="7"/>
        <v>60.000000119999989</v>
      </c>
      <c r="L24">
        <f t="shared" ca="1" si="9"/>
        <v>60.416683416706142</v>
      </c>
    </row>
    <row r="25" spans="1:12">
      <c r="A25">
        <f t="shared" si="2"/>
        <v>16.6666667</v>
      </c>
      <c r="B25">
        <f t="shared" si="3"/>
        <v>10</v>
      </c>
      <c r="C25">
        <v>22</v>
      </c>
      <c r="D25">
        <f>A25*C25</f>
        <v>366.66666739999999</v>
      </c>
      <c r="E25">
        <f t="shared" ca="1" si="8"/>
        <v>3</v>
      </c>
      <c r="F25">
        <f t="shared" ca="1" si="4"/>
        <v>10</v>
      </c>
      <c r="G25">
        <f t="shared" ca="1" si="5"/>
        <v>367.75369245871923</v>
      </c>
      <c r="H25">
        <f t="shared" ca="1" si="6"/>
        <v>1.0870250587192345</v>
      </c>
      <c r="I25">
        <f ca="1">G25/1000/C25*60*60</f>
        <v>60.177876947790423</v>
      </c>
      <c r="J25">
        <f ca="1">H25/1000/C25*60*60</f>
        <v>0.17787682779042019</v>
      </c>
      <c r="K25">
        <f t="shared" ca="1" si="7"/>
        <v>60.000000120000003</v>
      </c>
      <c r="L25">
        <f t="shared" ca="1" si="9"/>
        <v>60.475078205849918</v>
      </c>
    </row>
    <row r="26" spans="1:12">
      <c r="A26">
        <f t="shared" si="2"/>
        <v>16.6666667</v>
      </c>
      <c r="B26">
        <f t="shared" si="3"/>
        <v>10</v>
      </c>
      <c r="C26">
        <v>23</v>
      </c>
      <c r="D26">
        <f>A26*C26</f>
        <v>383.3333341</v>
      </c>
      <c r="E26">
        <f t="shared" ca="1" si="8"/>
        <v>-5</v>
      </c>
      <c r="F26">
        <f t="shared" ca="1" si="4"/>
        <v>-10</v>
      </c>
      <c r="G26">
        <f t="shared" ca="1" si="5"/>
        <v>375.86581606555046</v>
      </c>
      <c r="H26">
        <f t="shared" ca="1" si="6"/>
        <v>-7.4675180344495402</v>
      </c>
      <c r="I26">
        <f ca="1">G26/1000/C26*60*60</f>
        <v>58.831171210260081</v>
      </c>
      <c r="J26">
        <f ca="1">H26/1000/C26*60*60</f>
        <v>-1.168828909739928</v>
      </c>
      <c r="K26">
        <f t="shared" ca="1" si="7"/>
        <v>60.00000012000001</v>
      </c>
      <c r="L26">
        <f t="shared" ca="1" si="9"/>
        <v>59.841111330778737</v>
      </c>
    </row>
    <row r="27" spans="1:12">
      <c r="A27">
        <f t="shared" si="2"/>
        <v>16.6666667</v>
      </c>
      <c r="B27">
        <f t="shared" si="3"/>
        <v>10</v>
      </c>
      <c r="C27">
        <v>24</v>
      </c>
      <c r="D27">
        <f>A27*C27</f>
        <v>400.00000080000001</v>
      </c>
      <c r="E27">
        <f t="shared" ca="1" si="8"/>
        <v>5</v>
      </c>
      <c r="F27">
        <f t="shared" ca="1" si="4"/>
        <v>0</v>
      </c>
      <c r="G27">
        <f t="shared" ca="1" si="5"/>
        <v>410.12193388795976</v>
      </c>
      <c r="H27">
        <f t="shared" ca="1" si="6"/>
        <v>10.121933087959746</v>
      </c>
      <c r="I27">
        <f ca="1">G27/1000/C27*60*60</f>
        <v>61.518290083193968</v>
      </c>
      <c r="J27">
        <f ca="1">H27/1000/C27*60*60</f>
        <v>1.5182899631939621</v>
      </c>
      <c r="K27">
        <f t="shared" ca="1" si="7"/>
        <v>60.000000120000003</v>
      </c>
      <c r="L27">
        <f t="shared" ca="1" si="9"/>
        <v>60.17577941374816</v>
      </c>
    </row>
    <row r="28" spans="1:12">
      <c r="A28">
        <f t="shared" si="2"/>
        <v>16.6666667</v>
      </c>
      <c r="B28">
        <f t="shared" si="3"/>
        <v>10</v>
      </c>
      <c r="C28">
        <v>25</v>
      </c>
      <c r="D28">
        <f>A28*C28</f>
        <v>416.66666750000002</v>
      </c>
      <c r="E28">
        <f t="shared" ca="1" si="8"/>
        <v>5</v>
      </c>
      <c r="F28">
        <f t="shared" ca="1" si="4"/>
        <v>5</v>
      </c>
      <c r="G28">
        <f t="shared" ca="1" si="5"/>
        <v>416.69666642001778</v>
      </c>
      <c r="H28">
        <f t="shared" ca="1" si="6"/>
        <v>2.9998920017760611E-2</v>
      </c>
      <c r="I28">
        <f ca="1">G28/1000/C28*60*60</f>
        <v>60.004319964482562</v>
      </c>
      <c r="J28">
        <f ca="1">H28/1000/C28*60*60</f>
        <v>4.3198444825575284E-3</v>
      </c>
      <c r="K28">
        <f t="shared" ca="1" si="7"/>
        <v>60.000000120000003</v>
      </c>
      <c r="L28">
        <f t="shared" ca="1" si="9"/>
        <v>60.11792708597887</v>
      </c>
    </row>
    <row r="29" spans="1:12">
      <c r="A29">
        <f t="shared" si="2"/>
        <v>16.6666667</v>
      </c>
      <c r="B29">
        <f t="shared" si="3"/>
        <v>10</v>
      </c>
      <c r="C29">
        <v>26</v>
      </c>
      <c r="D29">
        <f>A29*C29</f>
        <v>433.33333420000002</v>
      </c>
      <c r="E29">
        <f t="shared" ca="1" si="8"/>
        <v>-5</v>
      </c>
      <c r="F29">
        <f t="shared" ca="1" si="4"/>
        <v>3</v>
      </c>
      <c r="G29">
        <f t="shared" ca="1" si="5"/>
        <v>423.33805858307721</v>
      </c>
      <c r="H29">
        <f t="shared" ca="1" si="6"/>
        <v>-9.995275616922811</v>
      </c>
      <c r="I29">
        <f ca="1">G29/1000/C29*60*60</f>
        <v>58.616038880733768</v>
      </c>
      <c r="J29">
        <f ca="1">H29/1000/C29*60*60</f>
        <v>-1.3839612392662355</v>
      </c>
      <c r="K29">
        <f t="shared" ca="1" si="7"/>
        <v>60.000000120000003</v>
      </c>
      <c r="L29">
        <f t="shared" ca="1" si="9"/>
        <v>60.046216309470104</v>
      </c>
    </row>
    <row r="30" spans="1:12">
      <c r="A30">
        <f t="shared" si="2"/>
        <v>16.6666667</v>
      </c>
      <c r="B30">
        <f t="shared" si="3"/>
        <v>10</v>
      </c>
      <c r="C30">
        <v>27</v>
      </c>
      <c r="D30">
        <f>A30*C30</f>
        <v>450.00000090000003</v>
      </c>
      <c r="E30">
        <f t="shared" ca="1" si="8"/>
        <v>1</v>
      </c>
      <c r="F30">
        <f t="shared" ca="1" si="4"/>
        <v>-1</v>
      </c>
      <c r="G30">
        <f t="shared" ca="1" si="5"/>
        <v>456.01754442214173</v>
      </c>
      <c r="H30">
        <f t="shared" ca="1" si="6"/>
        <v>6.0175435221416933</v>
      </c>
      <c r="I30">
        <f ca="1">G30/1000/C30*60*60</f>
        <v>60.802339256285563</v>
      </c>
      <c r="J30">
        <f ca="1">H30/1000/C30*60*60</f>
        <v>0.80233913628555897</v>
      </c>
      <c r="K30">
        <f t="shared" ca="1" si="7"/>
        <v>60.000000120000003</v>
      </c>
      <c r="L30">
        <f t="shared" ca="1" si="9"/>
        <v>59.807566033833972</v>
      </c>
    </row>
    <row r="31" spans="1:12">
      <c r="A31">
        <f t="shared" si="2"/>
        <v>16.6666667</v>
      </c>
      <c r="B31">
        <f t="shared" si="3"/>
        <v>10</v>
      </c>
      <c r="C31">
        <v>28</v>
      </c>
      <c r="D31">
        <f>A31*C31</f>
        <v>466.66666759999998</v>
      </c>
      <c r="E31">
        <f t="shared" ca="1" si="8"/>
        <v>4</v>
      </c>
      <c r="F31">
        <f t="shared" ca="1" si="4"/>
        <v>5</v>
      </c>
      <c r="G31">
        <f t="shared" ca="1" si="5"/>
        <v>469.70499108960814</v>
      </c>
      <c r="H31">
        <f t="shared" ca="1" si="6"/>
        <v>3.0383234896081603</v>
      </c>
      <c r="I31">
        <f ca="1">G31/1000/C31*60*60</f>
        <v>60.390641711521049</v>
      </c>
      <c r="J31">
        <f ca="1">H31/1000/C31*60*60</f>
        <v>0.39064159152104916</v>
      </c>
      <c r="K31">
        <f t="shared" ca="1" si="7"/>
        <v>60.000000120000003</v>
      </c>
      <c r="L31">
        <f t="shared" ca="1" si="9"/>
        <v>59.93633994951346</v>
      </c>
    </row>
    <row r="32" spans="1:12">
      <c r="A32">
        <f t="shared" si="2"/>
        <v>16.6666667</v>
      </c>
      <c r="B32">
        <f t="shared" si="3"/>
        <v>10</v>
      </c>
      <c r="C32">
        <v>29</v>
      </c>
      <c r="D32">
        <f>A32*C32</f>
        <v>483.33333429999999</v>
      </c>
      <c r="E32">
        <f t="shared" ca="1" si="8"/>
        <v>-1</v>
      </c>
      <c r="F32">
        <f t="shared" ca="1" si="4"/>
        <v>0</v>
      </c>
      <c r="G32">
        <f t="shared" ca="1" si="5"/>
        <v>478.35946599033196</v>
      </c>
      <c r="H32">
        <f t="shared" ca="1" si="6"/>
        <v>-4.9738683096680347</v>
      </c>
      <c r="I32">
        <f ca="1">G32/1000/C32*60*60</f>
        <v>59.382554398799826</v>
      </c>
      <c r="J32">
        <f ca="1">H32/1000/C32*60*60</f>
        <v>-0.61744572120016972</v>
      </c>
      <c r="K32">
        <f t="shared" ca="1" si="7"/>
        <v>60.000000119999996</v>
      </c>
      <c r="L32">
        <f t="shared" ca="1" si="9"/>
        <v>60.191845122202153</v>
      </c>
    </row>
    <row r="33" spans="1:12">
      <c r="A33">
        <f t="shared" si="2"/>
        <v>16.6666667</v>
      </c>
      <c r="B33">
        <f t="shared" si="3"/>
        <v>10</v>
      </c>
      <c r="C33">
        <v>30</v>
      </c>
      <c r="D33">
        <f>A33*C33</f>
        <v>500.000001</v>
      </c>
      <c r="E33">
        <f t="shared" ca="1" si="8"/>
        <v>-1</v>
      </c>
      <c r="F33">
        <f t="shared" ca="1" si="4"/>
        <v>-4</v>
      </c>
      <c r="G33">
        <f t="shared" ca="1" si="5"/>
        <v>500.01600074397618</v>
      </c>
      <c r="H33">
        <f t="shared" ca="1" si="6"/>
        <v>1.599974397618098E-2</v>
      </c>
      <c r="I33">
        <f ca="1">G33/1000/C33*60*60</f>
        <v>60.001920089277149</v>
      </c>
      <c r="J33">
        <f ca="1">H33/1000/C33*60*60</f>
        <v>1.9199692771417174E-3</v>
      </c>
      <c r="K33">
        <f t="shared" ca="1" si="7"/>
        <v>60.00000012000001</v>
      </c>
      <c r="L33">
        <f t="shared" ca="1" si="9"/>
        <v>59.925038733199337</v>
      </c>
    </row>
    <row r="34" spans="1:12">
      <c r="A34">
        <f t="shared" si="2"/>
        <v>16.6666667</v>
      </c>
      <c r="B34">
        <f t="shared" si="3"/>
        <v>10</v>
      </c>
      <c r="C34">
        <v>31</v>
      </c>
      <c r="D34">
        <f>A34*C34</f>
        <v>516.66666770000006</v>
      </c>
      <c r="E34">
        <f t="shared" ca="1" si="8"/>
        <v>3</v>
      </c>
      <c r="F34">
        <f t="shared" ca="1" si="4"/>
        <v>-1</v>
      </c>
      <c r="G34">
        <f t="shared" ca="1" si="5"/>
        <v>520.67531039393668</v>
      </c>
      <c r="H34">
        <f t="shared" ca="1" si="6"/>
        <v>4.008642693936622</v>
      </c>
      <c r="I34">
        <f ca="1">G34/1000/C34*60*60</f>
        <v>60.465519916715223</v>
      </c>
      <c r="J34">
        <f ca="1">H34/1000/C34*60*60</f>
        <v>0.46551979671522059</v>
      </c>
      <c r="K34">
        <f t="shared" ca="1" si="7"/>
        <v>60.000000120000003</v>
      </c>
      <c r="L34">
        <f t="shared" ca="1" si="9"/>
        <v>59.94999813493073</v>
      </c>
    </row>
    <row r="35" spans="1:12">
      <c r="A35">
        <f t="shared" si="2"/>
        <v>16.6666667</v>
      </c>
      <c r="B35">
        <f t="shared" si="3"/>
        <v>10</v>
      </c>
      <c r="C35">
        <v>32</v>
      </c>
      <c r="D35">
        <f>A35*C35</f>
        <v>533.33333440000001</v>
      </c>
      <c r="E35">
        <f t="shared" ca="1" si="8"/>
        <v>4</v>
      </c>
      <c r="F35">
        <f t="shared" ca="1" si="4"/>
        <v>-7</v>
      </c>
      <c r="G35">
        <f t="shared" ca="1" si="5"/>
        <v>534.36702017529319</v>
      </c>
      <c r="H35">
        <f t="shared" ca="1" si="6"/>
        <v>1.0336857752931792</v>
      </c>
      <c r="I35">
        <f ca="1">G35/1000/C35*60*60</f>
        <v>60.116289769720474</v>
      </c>
      <c r="J35">
        <f ca="1">H35/1000/C35*60*60</f>
        <v>0.11628964972048265</v>
      </c>
      <c r="K35">
        <f t="shared" ca="1" si="7"/>
        <v>60.000000119999989</v>
      </c>
      <c r="L35">
        <f t="shared" ca="1" si="9"/>
        <v>60.19457659190428</v>
      </c>
    </row>
    <row r="36" spans="1:12">
      <c r="A36">
        <f t="shared" si="2"/>
        <v>16.6666667</v>
      </c>
      <c r="B36">
        <f t="shared" si="3"/>
        <v>10</v>
      </c>
      <c r="C36">
        <v>33</v>
      </c>
      <c r="D36">
        <f>A36*C36</f>
        <v>550.00000109999996</v>
      </c>
      <c r="E36">
        <f t="shared" ca="1" si="8"/>
        <v>-2</v>
      </c>
      <c r="F36">
        <f t="shared" ca="1" si="4"/>
        <v>-5</v>
      </c>
      <c r="G36">
        <f t="shared" ca="1" si="5"/>
        <v>544.00367755815762</v>
      </c>
      <c r="H36">
        <f t="shared" ca="1" si="6"/>
        <v>-5.9963235418423437</v>
      </c>
      <c r="I36">
        <f ca="1">G36/1000/C36*60*60</f>
        <v>59.345855733617199</v>
      </c>
      <c r="J36">
        <f ca="1">H36/1000/C36*60*60</f>
        <v>-0.65414438638280115</v>
      </c>
      <c r="K36">
        <f t="shared" ca="1" si="7"/>
        <v>60.000000120000003</v>
      </c>
      <c r="L36">
        <f t="shared" ca="1" si="9"/>
        <v>59.97588847335097</v>
      </c>
    </row>
    <row r="37" spans="1:12">
      <c r="A37">
        <f t="shared" si="2"/>
        <v>16.6666667</v>
      </c>
      <c r="B37">
        <f t="shared" si="3"/>
        <v>10</v>
      </c>
      <c r="C37">
        <v>34</v>
      </c>
      <c r="D37">
        <f>A37*C37</f>
        <v>566.66666780000003</v>
      </c>
      <c r="E37">
        <f t="shared" ca="1" si="8"/>
        <v>-1</v>
      </c>
      <c r="F37">
        <f t="shared" ca="1" si="4"/>
        <v>-3</v>
      </c>
      <c r="G37">
        <f t="shared" ca="1" si="5"/>
        <v>567.67019098342269</v>
      </c>
      <c r="H37">
        <f t="shared" ca="1" si="6"/>
        <v>1.0035231834226579</v>
      </c>
      <c r="I37">
        <f ca="1">G37/1000/C37*60*60</f>
        <v>60.106255515891817</v>
      </c>
      <c r="J37">
        <f ca="1">H37/1000/C37*60*60</f>
        <v>0.10625539589181082</v>
      </c>
      <c r="K37">
        <f t="shared" ca="1" si="7"/>
        <v>60.00000012000001</v>
      </c>
      <c r="L37">
        <f t="shared" ca="1" si="9"/>
        <v>59.856133673076499</v>
      </c>
    </row>
    <row r="38" spans="1:12">
      <c r="A38">
        <f t="shared" si="2"/>
        <v>16.6666667</v>
      </c>
      <c r="B38">
        <f t="shared" si="3"/>
        <v>10</v>
      </c>
      <c r="C38">
        <v>35</v>
      </c>
      <c r="D38">
        <f>A38*C38</f>
        <v>583.33333449999998</v>
      </c>
      <c r="E38">
        <f t="shared" ca="1" si="8"/>
        <v>-1</v>
      </c>
      <c r="F38">
        <f t="shared" ca="1" si="4"/>
        <v>-7</v>
      </c>
      <c r="G38">
        <f t="shared" ca="1" si="5"/>
        <v>583.34704862447779</v>
      </c>
      <c r="H38">
        <f t="shared" ca="1" si="6"/>
        <v>1.3714124477814948E-2</v>
      </c>
      <c r="I38">
        <f ca="1">G38/1000/C38*60*60</f>
        <v>60.001410715660583</v>
      </c>
      <c r="J38">
        <f ca="1">H38/1000/C38*60*60</f>
        <v>1.4105956605752518E-3</v>
      </c>
      <c r="K38">
        <f t="shared" ca="1" si="7"/>
        <v>60.00000012000001</v>
      </c>
      <c r="L38">
        <f t="shared" ca="1" si="9"/>
        <v>59.817840655056536</v>
      </c>
    </row>
    <row r="39" spans="1:12">
      <c r="A39">
        <f t="shared" si="2"/>
        <v>16.6666667</v>
      </c>
      <c r="B39">
        <f t="shared" si="3"/>
        <v>10</v>
      </c>
      <c r="C39">
        <v>36</v>
      </c>
      <c r="D39">
        <f>A39*C39</f>
        <v>600.00000120000004</v>
      </c>
      <c r="E39">
        <f t="shared" ca="1" si="8"/>
        <v>-5</v>
      </c>
      <c r="F39">
        <f t="shared" ca="1" si="4"/>
        <v>-5</v>
      </c>
      <c r="G39">
        <f t="shared" ca="1" si="5"/>
        <v>596.00335689524445</v>
      </c>
      <c r="H39">
        <f t="shared" ca="1" si="6"/>
        <v>-3.9966443047555913</v>
      </c>
      <c r="I39">
        <f ca="1">G39/1000/C39*60*60</f>
        <v>59.600335689524442</v>
      </c>
      <c r="J39">
        <f ca="1">H39/1000/C39*60*60</f>
        <v>-0.39966443047555911</v>
      </c>
      <c r="K39">
        <f t="shared" ca="1" si="7"/>
        <v>60.000000120000003</v>
      </c>
      <c r="L39">
        <f t="shared" ca="1" si="9"/>
        <v>59.902667307025617</v>
      </c>
    </row>
    <row r="40" spans="1:12">
      <c r="A40">
        <f t="shared" si="2"/>
        <v>16.6666667</v>
      </c>
      <c r="B40">
        <f t="shared" si="3"/>
        <v>10</v>
      </c>
      <c r="C40">
        <v>37</v>
      </c>
      <c r="D40">
        <f>A40*C40</f>
        <v>616.66666789999999</v>
      </c>
      <c r="E40">
        <f t="shared" ca="1" si="8"/>
        <v>-4</v>
      </c>
      <c r="F40">
        <f t="shared" ca="1" si="4"/>
        <v>8</v>
      </c>
      <c r="G40">
        <f t="shared" ca="1" si="5"/>
        <v>617.80345793358015</v>
      </c>
      <c r="H40">
        <f t="shared" ca="1" si="6"/>
        <v>1.1367900335801551</v>
      </c>
      <c r="I40">
        <f ca="1">G40/1000/C40*60*60</f>
        <v>60.110606717861856</v>
      </c>
      <c r="J40">
        <f ca="1">H40/1000/C40*60*60</f>
        <v>0.11060659786185292</v>
      </c>
      <c r="K40">
        <f t="shared" ca="1" si="7"/>
        <v>60.000000120000003</v>
      </c>
      <c r="L40">
        <f t="shared" ca="1" si="9"/>
        <v>59.904117707682296</v>
      </c>
    </row>
    <row r="41" spans="1:12">
      <c r="A41">
        <f t="shared" si="2"/>
        <v>16.6666667</v>
      </c>
      <c r="B41">
        <f t="shared" si="3"/>
        <v>10</v>
      </c>
      <c r="C41">
        <v>38</v>
      </c>
      <c r="D41">
        <f>A41*C41</f>
        <v>633.33333460000006</v>
      </c>
      <c r="E41">
        <f t="shared" ca="1" si="8"/>
        <v>-1</v>
      </c>
      <c r="F41">
        <f t="shared" ca="1" si="4"/>
        <v>6</v>
      </c>
      <c r="G41">
        <f t="shared" ca="1" si="5"/>
        <v>636.3364775990417</v>
      </c>
      <c r="H41">
        <f t="shared" ca="1" si="6"/>
        <v>3.0031429990416427</v>
      </c>
      <c r="I41">
        <f ca="1">G41/1000/C41*60*60</f>
        <v>60.284508404119748</v>
      </c>
      <c r="J41">
        <f ca="1">H41/1000/C41*60*60</f>
        <v>0.28450828411973456</v>
      </c>
      <c r="K41">
        <f t="shared" ca="1" si="7"/>
        <v>60.000000120000017</v>
      </c>
      <c r="L41">
        <f t="shared" ca="1" si="9"/>
        <v>59.998483603835346</v>
      </c>
    </row>
    <row r="42" spans="1:12">
      <c r="A42">
        <f t="shared" si="2"/>
        <v>16.6666667</v>
      </c>
      <c r="B42">
        <f t="shared" si="3"/>
        <v>10</v>
      </c>
      <c r="C42">
        <v>39</v>
      </c>
      <c r="D42">
        <f>A42*C42</f>
        <v>650.00000130000001</v>
      </c>
      <c r="E42">
        <f t="shared" ca="1" si="8"/>
        <v>-3</v>
      </c>
      <c r="F42">
        <f t="shared" ca="1" si="4"/>
        <v>1</v>
      </c>
      <c r="G42">
        <f t="shared" ca="1" si="5"/>
        <v>648.01929113630558</v>
      </c>
      <c r="H42">
        <f t="shared" ca="1" si="6"/>
        <v>-1.9807101636944253</v>
      </c>
      <c r="I42">
        <f ca="1">G42/1000/C42*60*60</f>
        <v>59.817165335658977</v>
      </c>
      <c r="J42">
        <f ca="1">H42/1000/C42*60*60</f>
        <v>-0.18283478434102388</v>
      </c>
      <c r="K42">
        <f t="shared" ca="1" si="7"/>
        <v>60.000000120000003</v>
      </c>
      <c r="L42">
        <f t="shared" ca="1" si="9"/>
        <v>60.07076015254686</v>
      </c>
    </row>
    <row r="43" spans="1:12">
      <c r="A43">
        <f t="shared" si="2"/>
        <v>16.6666667</v>
      </c>
      <c r="B43">
        <f t="shared" si="3"/>
        <v>10</v>
      </c>
      <c r="C43">
        <v>40</v>
      </c>
      <c r="D43">
        <f>A43*C43</f>
        <v>666.66666800000007</v>
      </c>
      <c r="E43">
        <f t="shared" ca="1" si="8"/>
        <v>3</v>
      </c>
      <c r="F43">
        <f t="shared" ca="1" si="4"/>
        <v>-8</v>
      </c>
      <c r="G43">
        <f t="shared" ca="1" si="5"/>
        <v>672.72687343246685</v>
      </c>
      <c r="H43">
        <f t="shared" ca="1" si="6"/>
        <v>6.0602054324667733</v>
      </c>
      <c r="I43">
        <f ca="1">G43/1000/C43*60*60</f>
        <v>60.545418608922006</v>
      </c>
      <c r="J43">
        <f ca="1">H43/1000/C43*60*60</f>
        <v>0.54541848892200961</v>
      </c>
      <c r="K43">
        <f t="shared" ca="1" si="7"/>
        <v>60.000000119999996</v>
      </c>
      <c r="L43">
        <f t="shared" ca="1" si="9"/>
        <v>60.21569744956691</v>
      </c>
    </row>
    <row r="44" spans="1:12">
      <c r="A44">
        <f t="shared" si="2"/>
        <v>16.6666667</v>
      </c>
      <c r="B44">
        <f t="shared" si="3"/>
        <v>10</v>
      </c>
      <c r="C44">
        <v>41</v>
      </c>
      <c r="D44">
        <f>A44*C44</f>
        <v>683.33333470000002</v>
      </c>
      <c r="E44">
        <f t="shared" ca="1" si="8"/>
        <v>-3</v>
      </c>
      <c r="F44">
        <f t="shared" ca="1" si="4"/>
        <v>1</v>
      </c>
      <c r="G44">
        <f t="shared" ca="1" si="5"/>
        <v>677.3931253679965</v>
      </c>
      <c r="H44">
        <f t="shared" ca="1" si="6"/>
        <v>-5.9402093320035192</v>
      </c>
      <c r="I44">
        <f ca="1">G44/1000/C44*60*60</f>
        <v>59.478420764019205</v>
      </c>
      <c r="J44">
        <f ca="1">H44/1000/C44*60*60</f>
        <v>-0.52157935598079685</v>
      </c>
      <c r="K44">
        <f t="shared" ca="1" si="7"/>
        <v>60.000000120000003</v>
      </c>
      <c r="L44">
        <f t="shared" ca="1" si="9"/>
        <v>59.947001569533398</v>
      </c>
    </row>
    <row r="45" spans="1:12">
      <c r="A45">
        <f t="shared" si="2"/>
        <v>16.6666667</v>
      </c>
      <c r="B45">
        <f t="shared" si="3"/>
        <v>10</v>
      </c>
      <c r="C45">
        <v>42</v>
      </c>
      <c r="D45">
        <f>A45*C45</f>
        <v>700.00000139999997</v>
      </c>
      <c r="E45">
        <f t="shared" ca="1" si="8"/>
        <v>-2</v>
      </c>
      <c r="F45">
        <f t="shared" ca="1" si="4"/>
        <v>2</v>
      </c>
      <c r="G45">
        <f t="shared" ca="1" si="5"/>
        <v>701.00071466639747</v>
      </c>
      <c r="H45">
        <f t="shared" ca="1" si="6"/>
        <v>1.0007132663974971</v>
      </c>
      <c r="I45">
        <f ca="1">G45/1000/C45*60*60</f>
        <v>60.085775542834071</v>
      </c>
      <c r="J45">
        <f ca="1">H45/1000/C45*60*60</f>
        <v>8.5775422834071191E-2</v>
      </c>
      <c r="K45">
        <f t="shared" ca="1" si="7"/>
        <v>60.000000120000003</v>
      </c>
      <c r="L45">
        <f t="shared" ca="1" si="9"/>
        <v>60.036538305258432</v>
      </c>
    </row>
    <row r="46" spans="1:12">
      <c r="A46">
        <f t="shared" si="2"/>
        <v>16.6666667</v>
      </c>
      <c r="B46">
        <f t="shared" si="3"/>
        <v>10</v>
      </c>
      <c r="C46">
        <v>43</v>
      </c>
      <c r="D46">
        <f>A46*C46</f>
        <v>716.66666810000004</v>
      </c>
      <c r="E46">
        <f t="shared" ca="1" si="8"/>
        <v>4</v>
      </c>
      <c r="F46">
        <f t="shared" ca="1" si="4"/>
        <v>9</v>
      </c>
      <c r="G46">
        <f t="shared" ca="1" si="5"/>
        <v>722.70056951877075</v>
      </c>
      <c r="H46">
        <f t="shared" ca="1" si="6"/>
        <v>6.0339014187707107</v>
      </c>
      <c r="I46">
        <f ca="1">G46/1000/C46*60*60</f>
        <v>60.505163959711027</v>
      </c>
      <c r="J46">
        <f ca="1">H46/1000/C46*60*60</f>
        <v>0.50516383971103629</v>
      </c>
      <c r="K46">
        <f t="shared" ca="1" si="7"/>
        <v>60.000000119999989</v>
      </c>
      <c r="L46">
        <f t="shared" ca="1" si="9"/>
        <v>60.023120088854768</v>
      </c>
    </row>
    <row r="47" spans="1:12">
      <c r="A47">
        <f t="shared" si="2"/>
        <v>16.6666667</v>
      </c>
      <c r="B47">
        <f t="shared" si="3"/>
        <v>10</v>
      </c>
      <c r="C47">
        <v>44</v>
      </c>
      <c r="D47">
        <f>A47*C47</f>
        <v>733.33333479999999</v>
      </c>
      <c r="E47">
        <f t="shared" ca="1" si="8"/>
        <v>-1</v>
      </c>
      <c r="F47">
        <f t="shared" ca="1" si="4"/>
        <v>-5</v>
      </c>
      <c r="G47">
        <f t="shared" ca="1" si="5"/>
        <v>728.46787614889979</v>
      </c>
      <c r="H47">
        <f t="shared" ca="1" si="6"/>
        <v>-4.865458651100198</v>
      </c>
      <c r="I47">
        <f ca="1">G47/1000/C47*60*60</f>
        <v>59.601917139455438</v>
      </c>
      <c r="J47">
        <f ca="1">H47/1000/C47*60*60</f>
        <v>-0.39808298054456159</v>
      </c>
      <c r="K47">
        <f t="shared" ca="1" si="7"/>
        <v>60.000000119999996</v>
      </c>
      <c r="L47">
        <f t="shared" ca="1" si="9"/>
        <v>60.064285547333519</v>
      </c>
    </row>
    <row r="48" spans="1:12">
      <c r="A48">
        <f t="shared" si="2"/>
        <v>16.6666667</v>
      </c>
      <c r="B48">
        <f t="shared" si="3"/>
        <v>10</v>
      </c>
      <c r="C48">
        <v>45</v>
      </c>
      <c r="D48">
        <f>A48*C48</f>
        <v>750.00000150000005</v>
      </c>
      <c r="E48">
        <f t="shared" ca="1" si="8"/>
        <v>-3</v>
      </c>
      <c r="F48">
        <f t="shared" ca="1" si="4"/>
        <v>2</v>
      </c>
      <c r="G48">
        <f t="shared" ca="1" si="5"/>
        <v>748.03275479353181</v>
      </c>
      <c r="H48">
        <f t="shared" ca="1" si="6"/>
        <v>-1.9672467064682451</v>
      </c>
      <c r="I48">
        <f ca="1">G48/1000/C48*60*60</f>
        <v>59.842620383482547</v>
      </c>
      <c r="J48">
        <f ca="1">H48/1000/C48*60*60</f>
        <v>-0.15737973651745962</v>
      </c>
      <c r="K48">
        <f t="shared" ca="1" si="7"/>
        <v>60.00000012000001</v>
      </c>
      <c r="L48">
        <f t="shared" ca="1" si="9"/>
        <v>59.983233827549668</v>
      </c>
    </row>
    <row r="49" spans="1:12">
      <c r="A49">
        <f t="shared" si="2"/>
        <v>16.6666667</v>
      </c>
      <c r="B49">
        <f t="shared" si="3"/>
        <v>10</v>
      </c>
      <c r="C49">
        <v>46</v>
      </c>
      <c r="D49">
        <f>A49*C49</f>
        <v>766.6666682</v>
      </c>
      <c r="E49">
        <f t="shared" ca="1" si="8"/>
        <v>-2</v>
      </c>
      <c r="F49">
        <f t="shared" ca="1" si="4"/>
        <v>9</v>
      </c>
      <c r="G49">
        <f t="shared" ca="1" si="5"/>
        <v>767.69858243016768</v>
      </c>
      <c r="H49">
        <f t="shared" ca="1" si="6"/>
        <v>1.031914230167672</v>
      </c>
      <c r="I49">
        <f ca="1">G49/1000/C49*60*60</f>
        <v>60.080758624969647</v>
      </c>
      <c r="J49">
        <f ca="1">H49/1000/C49*60*60</f>
        <v>8.0758504969643916E-2</v>
      </c>
      <c r="K49">
        <f t="shared" ca="1" si="7"/>
        <v>60.000000120000003</v>
      </c>
      <c r="L49">
        <f t="shared" ca="1" si="9"/>
        <v>59.841765382635877</v>
      </c>
    </row>
    <row r="50" spans="1:12">
      <c r="A50">
        <f t="shared" si="2"/>
        <v>16.6666667</v>
      </c>
      <c r="B50">
        <f t="shared" si="3"/>
        <v>10</v>
      </c>
      <c r="C50">
        <v>47</v>
      </c>
      <c r="D50">
        <f>A50*C50</f>
        <v>783.33333490000007</v>
      </c>
      <c r="E50">
        <f t="shared" ca="1" si="8"/>
        <v>-3</v>
      </c>
      <c r="F50">
        <f t="shared" ca="1" si="4"/>
        <v>-8</v>
      </c>
      <c r="G50">
        <f t="shared" ca="1" si="5"/>
        <v>782.51801697836686</v>
      </c>
      <c r="H50">
        <f t="shared" ca="1" si="6"/>
        <v>-0.81531792163320915</v>
      </c>
      <c r="I50">
        <f ca="1">G50/1000/C50*60*60</f>
        <v>59.937550236640867</v>
      </c>
      <c r="J50">
        <f ca="1">H50/1000/C50*60*60</f>
        <v>-6.2449883359139417E-2</v>
      </c>
      <c r="K50">
        <f t="shared" ca="1" si="7"/>
        <v>60.000000120000003</v>
      </c>
      <c r="L50">
        <f t="shared" ca="1" si="9"/>
        <v>59.953643081697692</v>
      </c>
    </row>
    <row r="51" spans="1:12">
      <c r="A51">
        <f t="shared" si="2"/>
        <v>16.6666667</v>
      </c>
      <c r="B51">
        <f t="shared" si="3"/>
        <v>10</v>
      </c>
      <c r="C51">
        <v>48</v>
      </c>
      <c r="D51">
        <f>A51*C51</f>
        <v>800.00000160000002</v>
      </c>
      <c r="E51">
        <f t="shared" ca="1" si="8"/>
        <v>1</v>
      </c>
      <c r="F51">
        <f t="shared" ca="1" si="4"/>
        <v>-9</v>
      </c>
      <c r="G51">
        <f t="shared" ca="1" si="5"/>
        <v>804.00062349030554</v>
      </c>
      <c r="H51">
        <f t="shared" ca="1" si="6"/>
        <v>4.0006218903055242</v>
      </c>
      <c r="I51">
        <f ca="1">G51/1000/C51*60*60</f>
        <v>60.300046761772911</v>
      </c>
      <c r="J51">
        <f ca="1">H51/1000/C51*60*60</f>
        <v>0.30004664177291435</v>
      </c>
      <c r="K51">
        <f t="shared" ca="1" si="7"/>
        <v>60.000000119999996</v>
      </c>
      <c r="L51">
        <f t="shared" ca="1" si="9"/>
        <v>60.106118541127806</v>
      </c>
    </row>
    <row r="52" spans="1:12">
      <c r="A52">
        <f t="shared" si="2"/>
        <v>16.6666667</v>
      </c>
      <c r="B52">
        <f t="shared" si="3"/>
        <v>10</v>
      </c>
      <c r="C52">
        <v>49</v>
      </c>
      <c r="D52">
        <f>A52*C52</f>
        <v>816.66666829999997</v>
      </c>
      <c r="E52">
        <f t="shared" ca="1" si="8"/>
        <v>-1</v>
      </c>
      <c r="F52">
        <f t="shared" ca="1" si="4"/>
        <v>-5</v>
      </c>
      <c r="G52">
        <f t="shared" ca="1" si="5"/>
        <v>814.67648820806301</v>
      </c>
      <c r="H52">
        <f t="shared" ca="1" si="6"/>
        <v>-1.9901800919369634</v>
      </c>
      <c r="I52">
        <f ca="1">G52/1000/C52*60*60</f>
        <v>59.853782807122997</v>
      </c>
      <c r="J52">
        <f ca="1">H52/1000/C52*60*60</f>
        <v>-0.1462173128770014</v>
      </c>
      <c r="K52">
        <f t="shared" ca="1" si="7"/>
        <v>60.000000119999996</v>
      </c>
      <c r="L52">
        <f t="shared" ca="1" si="9"/>
        <v>60.030459935178925</v>
      </c>
    </row>
    <row r="53" spans="1:12">
      <c r="A53">
        <f t="shared" si="2"/>
        <v>16.6666667</v>
      </c>
      <c r="B53">
        <f t="shared" si="3"/>
        <v>10</v>
      </c>
      <c r="C53">
        <v>50</v>
      </c>
      <c r="D53">
        <f>A53*C53</f>
        <v>833.33333500000003</v>
      </c>
      <c r="E53">
        <f t="shared" ca="1" si="8"/>
        <v>0</v>
      </c>
      <c r="F53">
        <f t="shared" ca="1" si="4"/>
        <v>-10</v>
      </c>
      <c r="G53">
        <f t="shared" ca="1" si="5"/>
        <v>834.3483168870315</v>
      </c>
      <c r="H53">
        <f t="shared" ca="1" si="6"/>
        <v>1.0149818870314675</v>
      </c>
      <c r="I53">
        <f ca="1">G53/1000/C53*60*60</f>
        <v>60.073078815866261</v>
      </c>
      <c r="J53">
        <f ca="1">H53/1000/C53*60*60</f>
        <v>7.3078695866265656E-2</v>
      </c>
      <c r="K53">
        <f t="shared" ca="1" si="7"/>
        <v>60.000000119999996</v>
      </c>
      <c r="L53">
        <f t="shared" ca="1" si="9"/>
        <v>60.075636128254054</v>
      </c>
    </row>
    <row r="54" spans="1:12">
      <c r="A54">
        <f t="shared" si="2"/>
        <v>16.6666667</v>
      </c>
      <c r="B54">
        <f t="shared" si="3"/>
        <v>10</v>
      </c>
      <c r="C54">
        <v>51</v>
      </c>
      <c r="D54">
        <f>A54*C54</f>
        <v>850.00000169999998</v>
      </c>
      <c r="E54">
        <f t="shared" ca="1" si="8"/>
        <v>2</v>
      </c>
      <c r="F54">
        <f t="shared" ca="1" si="4"/>
        <v>-4</v>
      </c>
      <c r="G54">
        <f t="shared" ca="1" si="5"/>
        <v>852.0211281985911</v>
      </c>
      <c r="H54">
        <f t="shared" ca="1" si="6"/>
        <v>2.0211264985911157</v>
      </c>
      <c r="I54">
        <f ca="1">G54/1000/C54*60*60</f>
        <v>60.14266787284172</v>
      </c>
      <c r="J54">
        <f ca="1">H54/1000/C54*60*60</f>
        <v>0.14266775284172584</v>
      </c>
      <c r="K54">
        <f t="shared" ca="1" si="7"/>
        <v>60.000000119999996</v>
      </c>
      <c r="L54">
        <f t="shared" ca="1" si="9"/>
        <v>60.023176498610326</v>
      </c>
    </row>
    <row r="55" spans="1:12">
      <c r="A55">
        <f t="shared" si="2"/>
        <v>16.6666667</v>
      </c>
      <c r="B55">
        <f t="shared" si="3"/>
        <v>10</v>
      </c>
      <c r="C55">
        <v>52</v>
      </c>
      <c r="D55">
        <f>A55*C55</f>
        <v>866.66666840000005</v>
      </c>
      <c r="E55">
        <f t="shared" ca="1" si="8"/>
        <v>5</v>
      </c>
      <c r="F55">
        <f t="shared" ca="1" si="4"/>
        <v>9</v>
      </c>
      <c r="G55">
        <f t="shared" ca="1" si="5"/>
        <v>869.76382663683796</v>
      </c>
      <c r="H55">
        <f t="shared" ca="1" si="6"/>
        <v>3.0971582368379131</v>
      </c>
      <c r="I55">
        <f ca="1">G55/1000/C55*60*60</f>
        <v>60.214418767165711</v>
      </c>
      <c r="J55">
        <f ca="1">H55/1000/C55*60*60</f>
        <v>0.21441864716570166</v>
      </c>
      <c r="K55">
        <f t="shared" ca="1" si="7"/>
        <v>60.00000012000001</v>
      </c>
      <c r="L55">
        <f t="shared" ca="1" si="9"/>
        <v>60.143388485291233</v>
      </c>
    </row>
    <row r="56" spans="1:12">
      <c r="A56">
        <f t="shared" si="2"/>
        <v>16.6666667</v>
      </c>
      <c r="B56">
        <f t="shared" si="3"/>
        <v>10</v>
      </c>
      <c r="C56">
        <v>53</v>
      </c>
      <c r="D56">
        <f>A56*C56</f>
        <v>883.3333351</v>
      </c>
      <c r="E56">
        <f t="shared" ca="1" si="8"/>
        <v>-4</v>
      </c>
      <c r="F56">
        <f t="shared" ca="1" si="4"/>
        <v>-7</v>
      </c>
      <c r="G56">
        <f t="shared" ca="1" si="5"/>
        <v>874.47972010052297</v>
      </c>
      <c r="H56">
        <f t="shared" ca="1" si="6"/>
        <v>-8.8536149994770312</v>
      </c>
      <c r="I56">
        <f ca="1">G56/1000/C56*60*60</f>
        <v>59.398622497394008</v>
      </c>
      <c r="J56">
        <f ca="1">H56/1000/C56*60*60</f>
        <v>-0.60137762260598704</v>
      </c>
      <c r="K56">
        <f t="shared" ca="1" si="7"/>
        <v>60.000000119999996</v>
      </c>
      <c r="L56">
        <f t="shared" ca="1" si="9"/>
        <v>59.918569712467139</v>
      </c>
    </row>
    <row r="57" spans="1:12">
      <c r="A57">
        <f t="shared" si="2"/>
        <v>16.6666667</v>
      </c>
      <c r="B57">
        <f t="shared" si="3"/>
        <v>10</v>
      </c>
      <c r="C57">
        <v>54</v>
      </c>
      <c r="D57">
        <f>A57*C57</f>
        <v>900.00000180000006</v>
      </c>
      <c r="E57">
        <f t="shared" ca="1" si="8"/>
        <v>5</v>
      </c>
      <c r="F57">
        <f t="shared" ca="1" si="4"/>
        <v>-8</v>
      </c>
      <c r="G57">
        <f t="shared" ca="1" si="5"/>
        <v>909.00055185483802</v>
      </c>
      <c r="H57">
        <f t="shared" ca="1" si="6"/>
        <v>9.0005500548379587</v>
      </c>
      <c r="I57">
        <f ca="1">G57/1000/C57*60*60</f>
        <v>60.600036790322534</v>
      </c>
      <c r="J57">
        <f ca="1">H57/1000/C57*60*60</f>
        <v>0.6000366703225305</v>
      </c>
      <c r="K57">
        <f t="shared" ca="1" si="7"/>
        <v>60.000000120000003</v>
      </c>
      <c r="L57">
        <f t="shared" ca="1" si="9"/>
        <v>60.071026018294084</v>
      </c>
    </row>
    <row r="58" spans="1:12">
      <c r="A58">
        <f t="shared" si="2"/>
        <v>16.6666667</v>
      </c>
      <c r="B58">
        <f t="shared" si="3"/>
        <v>10</v>
      </c>
      <c r="C58">
        <v>55</v>
      </c>
      <c r="D58">
        <f>A58*C58</f>
        <v>916.66666850000001</v>
      </c>
      <c r="E58">
        <f t="shared" ca="1" si="8"/>
        <v>-5</v>
      </c>
      <c r="F58">
        <f t="shared" ca="1" si="4"/>
        <v>5</v>
      </c>
      <c r="G58">
        <f t="shared" ca="1" si="5"/>
        <v>906.75986223966095</v>
      </c>
      <c r="H58">
        <f t="shared" ca="1" si="6"/>
        <v>-9.9068062603390672</v>
      </c>
      <c r="I58">
        <f ca="1">G58/1000/C58*60*60</f>
        <v>59.351554619323259</v>
      </c>
      <c r="J58">
        <f ca="1">H58/1000/C58*60*60</f>
        <v>-0.64844550067673901</v>
      </c>
      <c r="K58">
        <f t="shared" ca="1" si="7"/>
        <v>60.000000119999996</v>
      </c>
      <c r="L58">
        <f t="shared" ca="1" si="9"/>
        <v>59.783404635679936</v>
      </c>
    </row>
    <row r="59" spans="1:12">
      <c r="A59">
        <f t="shared" si="2"/>
        <v>16.6666667</v>
      </c>
      <c r="B59">
        <f t="shared" si="3"/>
        <v>10</v>
      </c>
      <c r="C59">
        <v>56</v>
      </c>
      <c r="D59">
        <f>A59*C59</f>
        <v>933.33333519999996</v>
      </c>
      <c r="E59">
        <f t="shared" ca="1" si="8"/>
        <v>-2</v>
      </c>
      <c r="F59">
        <f t="shared" ca="1" si="4"/>
        <v>2</v>
      </c>
      <c r="G59">
        <f t="shared" ca="1" si="5"/>
        <v>936.33814116843246</v>
      </c>
      <c r="H59">
        <f t="shared" ca="1" si="6"/>
        <v>3.0048059684324926</v>
      </c>
      <c r="I59">
        <f ca="1">G59/1000/C59*60*60</f>
        <v>60.193166217970663</v>
      </c>
      <c r="J59">
        <f ca="1">H59/1000/C59*60*60</f>
        <v>0.19316609797066026</v>
      </c>
      <c r="K59">
        <f t="shared" ca="1" si="7"/>
        <v>60.000000120000003</v>
      </c>
      <c r="L59">
        <f t="shared" ca="1" si="9"/>
        <v>60.048252542538819</v>
      </c>
    </row>
    <row r="60" spans="1:12">
      <c r="A60">
        <f t="shared" si="2"/>
        <v>16.6666667</v>
      </c>
      <c r="B60">
        <f t="shared" si="3"/>
        <v>10</v>
      </c>
      <c r="C60">
        <v>57</v>
      </c>
      <c r="D60">
        <f>A60*C60</f>
        <v>950.00000190000003</v>
      </c>
      <c r="E60">
        <f t="shared" ca="1" si="8"/>
        <v>-3</v>
      </c>
      <c r="F60">
        <f t="shared" ca="1" si="4"/>
        <v>-10</v>
      </c>
      <c r="G60">
        <f t="shared" ca="1" si="5"/>
        <v>949.0758682034857</v>
      </c>
      <c r="H60">
        <f t="shared" ca="1" si="6"/>
        <v>-0.92413369651433186</v>
      </c>
      <c r="I60">
        <f ca="1">G60/1000/C60*60*60</f>
        <v>59.941633781272778</v>
      </c>
      <c r="J60">
        <f ca="1">H60/1000/C60*60*60</f>
        <v>-5.8366338727220954E-2</v>
      </c>
      <c r="K60">
        <f t="shared" ca="1" si="7"/>
        <v>60.000000119999996</v>
      </c>
      <c r="L60">
        <f t="shared" ca="1" si="9"/>
        <v>59.828784872855572</v>
      </c>
    </row>
    <row r="61" spans="1:12">
      <c r="A61">
        <f t="shared" si="2"/>
        <v>16.6666667</v>
      </c>
      <c r="B61">
        <f t="shared" si="3"/>
        <v>10</v>
      </c>
      <c r="C61">
        <v>58</v>
      </c>
      <c r="D61">
        <f>A61*C61</f>
        <v>966.66666859999998</v>
      </c>
      <c r="E61">
        <f t="shared" ca="1" si="8"/>
        <v>4</v>
      </c>
      <c r="F61">
        <f t="shared" ca="1" si="4"/>
        <v>7</v>
      </c>
      <c r="G61">
        <f t="shared" ca="1" si="5"/>
        <v>973.81506537053644</v>
      </c>
      <c r="H61">
        <f t="shared" ca="1" si="6"/>
        <v>7.1483967705364648</v>
      </c>
      <c r="I61">
        <f ca="1">G61/1000/C61*60*60</f>
        <v>60.443693712653982</v>
      </c>
      <c r="J61">
        <f ca="1">H61/1000/C61*60*60</f>
        <v>0.4436935926539875</v>
      </c>
      <c r="K61">
        <f t="shared" ca="1" si="7"/>
        <v>60.000000119999996</v>
      </c>
      <c r="L61">
        <f t="shared" ca="1" si="9"/>
        <v>60.192831237299139</v>
      </c>
    </row>
    <row r="62" spans="1:12">
      <c r="A62">
        <f t="shared" si="2"/>
        <v>16.6666667</v>
      </c>
      <c r="B62">
        <f t="shared" si="3"/>
        <v>10</v>
      </c>
      <c r="C62">
        <v>59</v>
      </c>
      <c r="D62">
        <f>A62*C62</f>
        <v>983.33333530000004</v>
      </c>
      <c r="E62">
        <f t="shared" ca="1" si="8"/>
        <v>-1</v>
      </c>
      <c r="F62">
        <f t="shared" ca="1" si="4"/>
        <v>4</v>
      </c>
      <c r="G62">
        <f t="shared" ca="1" si="5"/>
        <v>978.33793494846259</v>
      </c>
      <c r="H62">
        <f t="shared" ca="1" si="6"/>
        <v>-4.9954003515374552</v>
      </c>
      <c r="I62">
        <f ca="1">G62/1000/C62*60*60</f>
        <v>59.695196030753642</v>
      </c>
      <c r="J62">
        <f ca="1">H62/1000/C62*60*60</f>
        <v>-0.30480408924635316</v>
      </c>
      <c r="K62">
        <f t="shared" ca="1" si="7"/>
        <v>60.000000119999996</v>
      </c>
      <c r="L62">
        <f t="shared" ca="1" si="9"/>
        <v>60.026841174893462</v>
      </c>
    </row>
    <row r="63" spans="1:12">
      <c r="A63">
        <f t="shared" si="2"/>
        <v>16.6666667</v>
      </c>
      <c r="B63">
        <f t="shared" si="3"/>
        <v>10</v>
      </c>
      <c r="C63">
        <v>60</v>
      </c>
      <c r="D63">
        <f>A63*C63</f>
        <v>1000.000002</v>
      </c>
      <c r="E63">
        <f t="shared" ca="1" si="8"/>
        <v>4</v>
      </c>
      <c r="F63">
        <f t="shared" ca="1" si="4"/>
        <v>2</v>
      </c>
      <c r="G63">
        <f t="shared" ca="1" si="5"/>
        <v>1005.001992047777</v>
      </c>
      <c r="H63">
        <f t="shared" ca="1" si="6"/>
        <v>5.0019900477769852</v>
      </c>
      <c r="I63">
        <f ca="1">G63/1000/C63*60*60</f>
        <v>60.300119522866623</v>
      </c>
      <c r="J63">
        <f ca="1">H63/1000/C63*60*60</f>
        <v>0.30011940286661909</v>
      </c>
      <c r="K63">
        <f t="shared" ca="1" si="7"/>
        <v>60.000000120000003</v>
      </c>
      <c r="L63">
        <f t="shared" ca="1" si="9"/>
        <v>60.146336422091416</v>
      </c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Alexandar Demirdjiev</dc:creator>
  <cp:lastModifiedBy>Alexandar Demirdjiev</cp:lastModifiedBy>
  <dcterms:created xsi:type="dcterms:W3CDTF">2012-04-06T06:15:04Z</dcterms:created>
  <dcterms:modified xsi:type="dcterms:W3CDTF">2012-04-06T08:07:12Z</dcterms:modified>
</cp:coreProperties>
</file>